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1.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2.xml" ContentType="application/vnd.openxmlformats-officedocument.spreadsheetml.comments+xml"/>
  <Override PartName="/xl/drawings/drawing30.xml" ContentType="application/vnd.openxmlformats-officedocument.drawing+xml"/>
  <Override PartName="/xl/charts/chart1.xml" ContentType="application/vnd.openxmlformats-officedocument.drawingml.chart+xml"/>
  <Override PartName="/xl/drawings/drawing31.xml" ContentType="application/vnd.openxmlformats-officedocument.drawing+xml"/>
  <Override PartName="/xl/charts/chart2.xml" ContentType="application/vnd.openxmlformats-officedocument.drawingml.chart+xml"/>
  <Override PartName="/xl/drawings/drawing32.xml" ContentType="application/vnd.openxmlformats-officedocument.drawing+xml"/>
  <Override PartName="/xl/drawings/drawing3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3.xml" ContentType="application/vnd.openxmlformats-officedocument.spreadsheetml.comments+xml"/>
  <Override PartName="/xl/drawings/drawing34.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codeName="ThisWorkbook" defaultThemeVersion="124226"/>
  <xr:revisionPtr revIDLastSave="0" documentId="8_{7715CD80-0A87-44C8-BFF3-FE96C78B331D}" xr6:coauthVersionLast="47" xr6:coauthVersionMax="47" xr10:uidLastSave="{00000000-0000-0000-0000-000000000000}"/>
  <bookViews>
    <workbookView xWindow="-120" yWindow="-120" windowWidth="29040" windowHeight="15840" tabRatio="815" xr2:uid="{00000000-000D-0000-FFFF-FFFF00000000}"/>
  </bookViews>
  <sheets>
    <sheet name="PPAP Cover Page" sheetId="65" r:id="rId1"/>
    <sheet name="Instructions" sheetId="58" r:id="rId2"/>
    <sheet name="Checklist" sheetId="41" r:id="rId3"/>
    <sheet name="0) Contract Review" sheetId="69" r:id="rId4"/>
    <sheet name="1) Design Record" sheetId="2" r:id="rId5"/>
    <sheet name="1A) Special Characteristics" sheetId="53" r:id="rId6"/>
    <sheet name="2 &amp; 3) ENG Change &amp; Deviation" sheetId="42" r:id="rId7"/>
    <sheet name="SRCA" sheetId="88" r:id="rId8"/>
    <sheet name="SRCA Attachments" sheetId="87" r:id="rId9"/>
    <sheet name="SRCA Stop Sign" sheetId="89" r:id="rId10"/>
    <sheet name="4) Design FMEA" sheetId="6" r:id="rId11"/>
    <sheet name="5) Process Flow Diagram" sheetId="7" r:id="rId12"/>
    <sheet name="6) Process FMEA" sheetId="8" r:id="rId13"/>
    <sheet name="7A) Prototype Control Plan" sheetId="9" r:id="rId14"/>
    <sheet name="7B) Pre Launch Control Plan" sheetId="10" r:id="rId15"/>
    <sheet name="7C) Production Control Plan" sheetId="11" r:id="rId16"/>
    <sheet name="8) Measurement System Analysis" sheetId="12" r:id="rId17"/>
    <sheet name="9) Dimensional Results" sheetId="13" r:id="rId18"/>
    <sheet name="9A) Dimensional Report Blank" sheetId="71" r:id="rId19"/>
    <sheet name="10) Performance Result" sheetId="18" r:id="rId20"/>
    <sheet name="10A) Performance Report DVP" sheetId="72" r:id="rId21"/>
    <sheet name="10B) Performance Report PVP" sheetId="73" r:id="rId22"/>
    <sheet name="10C) Material Result" sheetId="21" r:id="rId23"/>
    <sheet name="10D) Material Report" sheetId="74" r:id="rId24"/>
    <sheet name="11) Initial Process Studies" sheetId="44" r:id="rId25"/>
    <sheet name="11A) Special Char Results" sheetId="75" r:id="rId26"/>
    <sheet name="12) Qualified Laboratory" sheetId="25" r:id="rId27"/>
    <sheet name="13, 14, 15) Appearance &amp; Sample" sheetId="26" r:id="rId28"/>
    <sheet name="16) Checking Aids" sheetId="27" r:id="rId29"/>
    <sheet name="17) Customer Specific" sheetId="28" r:id="rId30"/>
    <sheet name="17D) Logistic Agreement" sheetId="77" r:id="rId31"/>
    <sheet name="17E) Run at Rate Guideline" sheetId="90" r:id="rId32"/>
    <sheet name="17E) Run at Rate Template" sheetId="91" r:id="rId33"/>
    <sheet name="18) Part Submission Warrant" sheetId="29" r:id="rId34"/>
    <sheet name="18A) PSW Template" sheetId="78" r:id="rId35"/>
    <sheet name="Revision Control" sheetId="33" r:id="rId36"/>
    <sheet name=" PPAP Deviation Request" sheetId="84" r:id="rId37"/>
    <sheet name="data" sheetId="61" state="hidden" r:id="rId38"/>
  </sheets>
  <externalReferences>
    <externalReference r:id="rId39"/>
    <externalReference r:id="rId40"/>
    <externalReference r:id="rId41"/>
    <externalReference r:id="rId42"/>
    <externalReference r:id="rId43"/>
    <externalReference r:id="rId44"/>
    <externalReference r:id="rId45"/>
    <externalReference r:id="rId46"/>
  </externalReferences>
  <definedNames>
    <definedName name="_DBL1" localSheetId="36">#REF!</definedName>
    <definedName name="_DBL1" localSheetId="31">#REF!</definedName>
    <definedName name="_DBL1" localSheetId="32">#REF!</definedName>
    <definedName name="_DBL1">#REF!</definedName>
    <definedName name="_DBL10" localSheetId="36">#REF!</definedName>
    <definedName name="_DBL10" localSheetId="32">#REF!</definedName>
    <definedName name="_DBL10">#REF!</definedName>
    <definedName name="_DBL11" localSheetId="36">#REF!</definedName>
    <definedName name="_DBL11" localSheetId="32">#REF!</definedName>
    <definedName name="_DBL11">#REF!</definedName>
    <definedName name="_DBL12" localSheetId="36">#REF!</definedName>
    <definedName name="_DBL12" localSheetId="32">#REF!</definedName>
    <definedName name="_DBL12">#REF!</definedName>
    <definedName name="_DBL13" localSheetId="36">#REF!</definedName>
    <definedName name="_DBL13" localSheetId="32">#REF!</definedName>
    <definedName name="_DBL13">#REF!</definedName>
    <definedName name="_DBL2" localSheetId="36">#REF!</definedName>
    <definedName name="_DBL2" localSheetId="32">#REF!</definedName>
    <definedName name="_DBL2">#REF!</definedName>
    <definedName name="_DBL3" localSheetId="36">#REF!</definedName>
    <definedName name="_DBL3" localSheetId="32">#REF!</definedName>
    <definedName name="_DBL3">#REF!</definedName>
    <definedName name="_DBL4" localSheetId="36">#REF!</definedName>
    <definedName name="_DBL4" localSheetId="32">#REF!</definedName>
    <definedName name="_DBL4">#REF!</definedName>
    <definedName name="_DBL5" localSheetId="36">#REF!</definedName>
    <definedName name="_DBL5" localSheetId="32">#REF!</definedName>
    <definedName name="_DBL5">#REF!</definedName>
    <definedName name="_DBL6" localSheetId="36">#REF!</definedName>
    <definedName name="_DBL6" localSheetId="32">#REF!</definedName>
    <definedName name="_DBL6">#REF!</definedName>
    <definedName name="_DBL7" localSheetId="36">#REF!</definedName>
    <definedName name="_DBL7" localSheetId="32">#REF!</definedName>
    <definedName name="_DBL7">#REF!</definedName>
    <definedName name="_DBL8" localSheetId="36">#REF!</definedName>
    <definedName name="_DBL8" localSheetId="32">#REF!</definedName>
    <definedName name="_DBL8">#REF!</definedName>
    <definedName name="_DBL9" localSheetId="36">#REF!</definedName>
    <definedName name="_DBL9" localSheetId="32">#REF!</definedName>
    <definedName name="_DBL9">#REF!</definedName>
    <definedName name="_Nr1" localSheetId="36">#REF!</definedName>
    <definedName name="_Nr1" localSheetId="32">#REF!</definedName>
    <definedName name="_Nr1">#REF!</definedName>
    <definedName name="_Nr10" localSheetId="36">#REF!</definedName>
    <definedName name="_Nr10" localSheetId="32">#REF!</definedName>
    <definedName name="_Nr10">#REF!</definedName>
    <definedName name="_Nr11" localSheetId="36">#REF!</definedName>
    <definedName name="_Nr11" localSheetId="32">#REF!</definedName>
    <definedName name="_Nr11">#REF!</definedName>
    <definedName name="_Nr12" localSheetId="36">#REF!</definedName>
    <definedName name="_Nr12" localSheetId="32">#REF!</definedName>
    <definedName name="_Nr12">#REF!</definedName>
    <definedName name="_Nr13" localSheetId="36">#REF!</definedName>
    <definedName name="_Nr13" localSheetId="32">#REF!</definedName>
    <definedName name="_Nr13">#REF!</definedName>
    <definedName name="_Nr2" localSheetId="36">#REF!</definedName>
    <definedName name="_Nr2" localSheetId="32">#REF!</definedName>
    <definedName name="_Nr2">#REF!</definedName>
    <definedName name="_Nr3" localSheetId="36">#REF!</definedName>
    <definedName name="_Nr3" localSheetId="32">#REF!</definedName>
    <definedName name="_Nr3">#REF!</definedName>
    <definedName name="_Nr4" localSheetId="36">#REF!</definedName>
    <definedName name="_Nr4" localSheetId="32">#REF!</definedName>
    <definedName name="_Nr4">#REF!</definedName>
    <definedName name="_Nr5" localSheetId="36">#REF!</definedName>
    <definedName name="_Nr5" localSheetId="32">#REF!</definedName>
    <definedName name="_Nr5">#REF!</definedName>
    <definedName name="_Nr6" localSheetId="36">#REF!</definedName>
    <definedName name="_Nr6" localSheetId="32">#REF!</definedName>
    <definedName name="_Nr6">#REF!</definedName>
    <definedName name="_Nr7" localSheetId="36">#REF!</definedName>
    <definedName name="_Nr7" localSheetId="32">#REF!</definedName>
    <definedName name="_Nr7">#REF!</definedName>
    <definedName name="_Nr8" localSheetId="36">#REF!</definedName>
    <definedName name="_Nr8" localSheetId="32">#REF!</definedName>
    <definedName name="_Nr8">#REF!</definedName>
    <definedName name="_Nr9" localSheetId="36">#REF!</definedName>
    <definedName name="_Nr9" localSheetId="32">#REF!</definedName>
    <definedName name="_Nr9">#REF!</definedName>
    <definedName name="A__DESIGN_FMEA" localSheetId="36">#REF!</definedName>
    <definedName name="A__DESIGN_FMEA" localSheetId="32">#REF!</definedName>
    <definedName name="A__DESIGN_FMEA">#REF!</definedName>
    <definedName name="Applicable_fo_co_developing_suppliers___Is_a_design_FMEA_completed_and_approved_by_TRW_engineering___Have_significant_product_characteristics_been_identified___Is_there_a_consistent_RPN_ranking__Have_historical_product_data_been_considered___Have_failur" localSheetId="36">#REF!</definedName>
    <definedName name="Applicable_fo_co_developing_suppliers___Is_a_design_FMEA_completed_and_approved_by_TRW_engineering___Have_significant_product_characteristics_been_identified___Is_there_a_consistent_RPN_ranking__Have_historical_product_data_been_considered___Have_failur" localSheetId="32">#REF!</definedName>
    <definedName name="Applicable_fo_co_developing_suppliers___Is_a_design_FMEA_completed_and_approved_by_TRW_engineering___Have_significant_product_characteristics_been_identified___Is_there_a_consistent_RPN_ranking__Have_historical_product_data_been_considered___Have_failur">#REF!</definedName>
    <definedName name="B__DESIGN_VALIDATION_TESTING" localSheetId="36">#REF!</definedName>
    <definedName name="B__DESIGN_VALIDATION_TESTING" localSheetId="32">#REF!</definedName>
    <definedName name="B__DESIGN_VALIDATION_TESTING">#REF!</definedName>
    <definedName name="Benennung" localSheetId="36">#REF!</definedName>
    <definedName name="Benennung" localSheetId="32">#REF!</definedName>
    <definedName name="Benennung">#REF!</definedName>
    <definedName name="BerichtsNr" localSheetId="36">#REF!</definedName>
    <definedName name="BerichtsNr" localSheetId="32">#REF!</definedName>
    <definedName name="BerichtsNr">#REF!</definedName>
    <definedName name="C__DRAWINGS__SPECIFICATIONS" localSheetId="36">#REF!</definedName>
    <definedName name="C__DRAWINGS__SPECIFICATIONS" localSheetId="32">#REF!</definedName>
    <definedName name="C__DRAWINGS__SPECIFICATIONS">#REF!</definedName>
    <definedName name="calendar" localSheetId="36">#REF!</definedName>
    <definedName name="calendar" localSheetId="32">#REF!</definedName>
    <definedName name="calendar">#REF!</definedName>
    <definedName name="Calendar2">"Calendar1"</definedName>
    <definedName name="claim" localSheetId="36">#REF!</definedName>
    <definedName name="claim" localSheetId="32">#REF!</definedName>
    <definedName name="claim">#REF!</definedName>
    <definedName name="Customer" localSheetId="36">#REF!</definedName>
    <definedName name="Customer" localSheetId="32">#REF!</definedName>
    <definedName name="Customer">#REF!</definedName>
    <definedName name="d" localSheetId="36" hidden="1">{#N/A,#N/A,FALSE,"Repair";#N/A,#N/A,FALSE,"Audit Room";#N/A,#N/A,FALSE,"Simulator"}</definedName>
    <definedName name="d" localSheetId="24" hidden="1">{#N/A,#N/A,FALSE,"Repair";#N/A,#N/A,FALSE,"Audit Room";#N/A,#N/A,FALSE,"Simulator"}</definedName>
    <definedName name="d" localSheetId="31" hidden="1">{#N/A,#N/A,FALSE,"Repair";#N/A,#N/A,FALSE,"Audit Room";#N/A,#N/A,FALSE,"Simulator"}</definedName>
    <definedName name="d" localSheetId="32" hidden="1">{#N/A,#N/A,FALSE,"Repair";#N/A,#N/A,FALSE,"Audit Room";#N/A,#N/A,FALSE,"Simulator"}</definedName>
    <definedName name="d" localSheetId="6" hidden="1">{#N/A,#N/A,FALSE,"Repair";#N/A,#N/A,FALSE,"Audit Room";#N/A,#N/A,FALSE,"Simulator"}</definedName>
    <definedName name="d" localSheetId="18" hidden="1">{#N/A,#N/A,FALSE,"Repair";#N/A,#N/A,FALSE,"Audit Room";#N/A,#N/A,FALSE,"Simulator"}</definedName>
    <definedName name="d" hidden="1">{#N/A,#N/A,FALSE,"Repair";#N/A,#N/A,FALSE,"Audit Room";#N/A,#N/A,FALSE,"Simulator"}</definedName>
    <definedName name="D__PROJECT_TIMING_PLAN" localSheetId="36">#REF!</definedName>
    <definedName name="D__PROJECT_TIMING_PLAN" localSheetId="32">#REF!</definedName>
    <definedName name="D__PROJECT_TIMING_PLAN">#REF!</definedName>
    <definedName name="Date" localSheetId="36">#REF!</definedName>
    <definedName name="Date" localSheetId="32">#REF!</definedName>
    <definedName name="Date">#REF!</definedName>
    <definedName name="Dates" localSheetId="36">#REF!</definedName>
    <definedName name="Dates" localSheetId="32">#REF!</definedName>
    <definedName name="Dates">#REF!</definedName>
    <definedName name="Datum" localSheetId="36">#REF!</definedName>
    <definedName name="Datum" localSheetId="32">#REF!</definedName>
    <definedName name="Datum">#REF!</definedName>
    <definedName name="E__SUB_CONTRACTOR_APQP_STATUS" localSheetId="36">#REF!</definedName>
    <definedName name="E__SUB_CONTRACTOR_APQP_STATUS" localSheetId="32">#REF!</definedName>
    <definedName name="E__SUB_CONTRACTOR_APQP_STATUS">#REF!</definedName>
    <definedName name="Einzelteilbenennung1" localSheetId="36">#REF!</definedName>
    <definedName name="Einzelteilbenennung1" localSheetId="32">#REF!</definedName>
    <definedName name="Einzelteilbenennung1">#REF!</definedName>
    <definedName name="Einzelteilbenennung10" localSheetId="36">#REF!</definedName>
    <definedName name="Einzelteilbenennung10" localSheetId="32">#REF!</definedName>
    <definedName name="Einzelteilbenennung10">#REF!</definedName>
    <definedName name="Einzelteilbenennung11" localSheetId="36">#REF!</definedName>
    <definedName name="Einzelteilbenennung11" localSheetId="32">#REF!</definedName>
    <definedName name="Einzelteilbenennung11">#REF!</definedName>
    <definedName name="Einzelteilbenennung12" localSheetId="36">#REF!</definedName>
    <definedName name="Einzelteilbenennung12" localSheetId="32">#REF!</definedName>
    <definedName name="Einzelteilbenennung12">#REF!</definedName>
    <definedName name="Einzelteilbenennung13" localSheetId="36">#REF!</definedName>
    <definedName name="Einzelteilbenennung13" localSheetId="32">#REF!</definedName>
    <definedName name="Einzelteilbenennung13">#REF!</definedName>
    <definedName name="Einzelteilbenennung2" localSheetId="36">#REF!</definedName>
    <definedName name="Einzelteilbenennung2" localSheetId="32">#REF!</definedName>
    <definedName name="Einzelteilbenennung2">#REF!</definedName>
    <definedName name="Einzelteilbenennung3" localSheetId="36">#REF!</definedName>
    <definedName name="Einzelteilbenennung3" localSheetId="32">#REF!</definedName>
    <definedName name="Einzelteilbenennung3">#REF!</definedName>
    <definedName name="Einzelteilbenennung4" localSheetId="36">#REF!</definedName>
    <definedName name="Einzelteilbenennung4" localSheetId="32">#REF!</definedName>
    <definedName name="Einzelteilbenennung4">#REF!</definedName>
    <definedName name="Einzelteilbenennung5" localSheetId="36">#REF!</definedName>
    <definedName name="Einzelteilbenennung5" localSheetId="32">#REF!</definedName>
    <definedName name="Einzelteilbenennung5">#REF!</definedName>
    <definedName name="Einzelteilbenennung6" localSheetId="36">#REF!</definedName>
    <definedName name="Einzelteilbenennung6" localSheetId="32">#REF!</definedName>
    <definedName name="Einzelteilbenennung6">#REF!</definedName>
    <definedName name="Einzelteilbenennung7" localSheetId="36">#REF!</definedName>
    <definedName name="Einzelteilbenennung7" localSheetId="32">#REF!</definedName>
    <definedName name="Einzelteilbenennung7">#REF!</definedName>
    <definedName name="Einzelteilbenennung8" localSheetId="36">#REF!</definedName>
    <definedName name="Einzelteilbenennung8" localSheetId="32">#REF!</definedName>
    <definedName name="Einzelteilbenennung8">#REF!</definedName>
    <definedName name="Einzelteilbenennung9" localSheetId="36">#REF!</definedName>
    <definedName name="Einzelteilbenennung9" localSheetId="32">#REF!</definedName>
    <definedName name="Einzelteilbenennung9">#REF!</definedName>
    <definedName name="EinzelteilSNR1" localSheetId="36">#REF!</definedName>
    <definedName name="EinzelteilSNR1" localSheetId="32">#REF!</definedName>
    <definedName name="EinzelteilSNR1">#REF!</definedName>
    <definedName name="EinzelteilSNR10" localSheetId="36">#REF!</definedName>
    <definedName name="EinzelteilSNR10" localSheetId="32">#REF!</definedName>
    <definedName name="EinzelteilSNR10">#REF!</definedName>
    <definedName name="EinzelteilSNR11" localSheetId="36">#REF!</definedName>
    <definedName name="EinzelteilSNR11" localSheetId="32">#REF!</definedName>
    <definedName name="EinzelteilSNR11">#REF!</definedName>
    <definedName name="EinzelteilSNR12" localSheetId="36">#REF!</definedName>
    <definedName name="EinzelteilSNR12" localSheetId="32">#REF!</definedName>
    <definedName name="EinzelteilSNR12">#REF!</definedName>
    <definedName name="EinzelteilSNR13" localSheetId="36">#REF!</definedName>
    <definedName name="EinzelteilSNR13" localSheetId="32">#REF!</definedName>
    <definedName name="EinzelteilSNR13">#REF!</definedName>
    <definedName name="EinzelteilSNR2" localSheetId="36">#REF!</definedName>
    <definedName name="EinzelteilSNR2" localSheetId="32">#REF!</definedName>
    <definedName name="EinzelteilSNR2">#REF!</definedName>
    <definedName name="EinzelteilSNR3" localSheetId="36">#REF!</definedName>
    <definedName name="EinzelteilSNR3" localSheetId="32">#REF!</definedName>
    <definedName name="EinzelteilSNR3">#REF!</definedName>
    <definedName name="EinzelteilSNR4" localSheetId="36">#REF!</definedName>
    <definedName name="EinzelteilSNR4" localSheetId="32">#REF!</definedName>
    <definedName name="EinzelteilSNR4">#REF!</definedName>
    <definedName name="EinzelteilSNR5" localSheetId="36">#REF!</definedName>
    <definedName name="EinzelteilSNR5" localSheetId="32">#REF!</definedName>
    <definedName name="EinzelteilSNR5">#REF!</definedName>
    <definedName name="EinzelteilSNR6" localSheetId="36">#REF!</definedName>
    <definedName name="EinzelteilSNR6" localSheetId="32">#REF!</definedName>
    <definedName name="EinzelteilSNR6">#REF!</definedName>
    <definedName name="EinzelteilSNR7" localSheetId="36">#REF!</definedName>
    <definedName name="EinzelteilSNR7" localSheetId="32">#REF!</definedName>
    <definedName name="EinzelteilSNR7">#REF!</definedName>
    <definedName name="EinzelteilSNR8" localSheetId="36">#REF!</definedName>
    <definedName name="EinzelteilSNR8" localSheetId="32">#REF!</definedName>
    <definedName name="EinzelteilSNR8">#REF!</definedName>
    <definedName name="EinzelteilSNR9" localSheetId="36">#REF!</definedName>
    <definedName name="EinzelteilSNR9" localSheetId="32">#REF!</definedName>
    <definedName name="EinzelteilSNR9">#REF!</definedName>
    <definedName name="ewfh90afegra0p" localSheetId="36">#REF!</definedName>
    <definedName name="ewfh90afegra0p" localSheetId="32">#REF!</definedName>
    <definedName name="ewfh90afegra0p">#REF!</definedName>
    <definedName name="F__PROCESS_FLOW_CHART" localSheetId="36">#REF!</definedName>
    <definedName name="F__PROCESS_FLOW_CHART" localSheetId="32">#REF!</definedName>
    <definedName name="F__PROCESS_FLOW_CHART">#REF!</definedName>
    <definedName name="F1_Lookup" localSheetId="18">'[1]Risk Assessment 1 of n'!$U$116:$X$118</definedName>
    <definedName name="F1_Lookup">'[2]Risk Assessment 1 of n'!$U$116:$X$118</definedName>
    <definedName name="F2_Lookup" localSheetId="18">'[1]Risk Assessment 1 of n'!$U$120:$X$122</definedName>
    <definedName name="F2_Lookup">'[2]Risk Assessment 1 of n'!$U$120:$X$122</definedName>
    <definedName name="G__PFMEA" localSheetId="36">#REF!</definedName>
    <definedName name="G__PFMEA" localSheetId="32">#REF!</definedName>
    <definedName name="G__PFMEA">#REF!</definedName>
    <definedName name="Gewicht1" localSheetId="36">#REF!</definedName>
    <definedName name="Gewicht1" localSheetId="32">#REF!</definedName>
    <definedName name="Gewicht1">#REF!</definedName>
    <definedName name="Gewicht10" localSheetId="36">#REF!</definedName>
    <definedName name="Gewicht10" localSheetId="32">#REF!</definedName>
    <definedName name="Gewicht10">#REF!</definedName>
    <definedName name="Gewicht11" localSheetId="36">#REF!</definedName>
    <definedName name="Gewicht11" localSheetId="32">#REF!</definedName>
    <definedName name="Gewicht11">#REF!</definedName>
    <definedName name="Gewicht12" localSheetId="36">#REF!</definedName>
    <definedName name="Gewicht12" localSheetId="32">#REF!</definedName>
    <definedName name="Gewicht12">#REF!</definedName>
    <definedName name="Gewicht13" localSheetId="36">#REF!</definedName>
    <definedName name="Gewicht13" localSheetId="32">#REF!</definedName>
    <definedName name="Gewicht13">#REF!</definedName>
    <definedName name="Gewicht2" localSheetId="36">#REF!</definedName>
    <definedName name="Gewicht2" localSheetId="32">#REF!</definedName>
    <definedName name="Gewicht2">#REF!</definedName>
    <definedName name="Gewicht3" localSheetId="36">#REF!</definedName>
    <definedName name="Gewicht3" localSheetId="32">#REF!</definedName>
    <definedName name="Gewicht3">#REF!</definedName>
    <definedName name="Gewicht4" localSheetId="36">#REF!</definedName>
    <definedName name="Gewicht4" localSheetId="32">#REF!</definedName>
    <definedName name="Gewicht4">#REF!</definedName>
    <definedName name="Gewicht5" localSheetId="36">#REF!</definedName>
    <definedName name="Gewicht5" localSheetId="32">#REF!</definedName>
    <definedName name="Gewicht5">#REF!</definedName>
    <definedName name="Gewicht6" localSheetId="36">#REF!</definedName>
    <definedName name="Gewicht6" localSheetId="32">#REF!</definedName>
    <definedName name="Gewicht6">#REF!</definedName>
    <definedName name="Gewicht7" localSheetId="36">#REF!</definedName>
    <definedName name="Gewicht7" localSheetId="32">#REF!</definedName>
    <definedName name="Gewicht7">#REF!</definedName>
    <definedName name="Gewicht8" localSheetId="36">#REF!</definedName>
    <definedName name="Gewicht8" localSheetId="32">#REF!</definedName>
    <definedName name="Gewicht8">#REF!</definedName>
    <definedName name="Gewicht9" localSheetId="36">#REF!</definedName>
    <definedName name="Gewicht9" localSheetId="32">#REF!</definedName>
    <definedName name="Gewicht9">#REF!</definedName>
    <definedName name="H__CONTROL_PLAN" localSheetId="36">#REF!</definedName>
    <definedName name="H__CONTROL_PLAN" localSheetId="32">#REF!</definedName>
    <definedName name="H__CONTROL_PLAN">#REF!</definedName>
    <definedName name="HL1of4" localSheetId="36">'[3]HL extract'!#REF!</definedName>
    <definedName name="HL1of4" localSheetId="32">'[3]HL extract'!#REF!</definedName>
    <definedName name="HL1of4">'[3]HL extract'!#REF!</definedName>
    <definedName name="I__MEASUREMENT___TESTING_EQUIPMENT" localSheetId="36">#REF!</definedName>
    <definedName name="I__MEASUREMENT___TESTING_EQUIPMENT" localSheetId="32">#REF!</definedName>
    <definedName name="I__MEASUREMENT___TESTING_EQUIPMENT">#REF!</definedName>
    <definedName name="J__TOOLING" localSheetId="36">#REF!</definedName>
    <definedName name="J__TOOLING" localSheetId="32">#REF!</definedName>
    <definedName name="J__TOOLING">#REF!</definedName>
    <definedName name="K__CAPITAL_EQUIPMENT" localSheetId="36">#REF!</definedName>
    <definedName name="K__CAPITAL_EQUIPMENT" localSheetId="32">#REF!</definedName>
    <definedName name="K__CAPITAL_EQUIPMENT">#REF!</definedName>
    <definedName name="KanbanColors" localSheetId="18">'[4]Kanban List'!$A$1:$A$4</definedName>
    <definedName name="KanbanColors">'[5]Kanban List'!$A$1:$A$4</definedName>
    <definedName name="Kennnummer" localSheetId="36">#REF!</definedName>
    <definedName name="Kennnummer" localSheetId="32">#REF!</definedName>
    <definedName name="Kennnummer">#REF!</definedName>
    <definedName name="Kunde" localSheetId="36">#REF!</definedName>
    <definedName name="Kunde" localSheetId="32">#REF!</definedName>
    <definedName name="Kunde">#REF!</definedName>
    <definedName name="KundeBenennung" localSheetId="36">#REF!</definedName>
    <definedName name="KundeBenennung" localSheetId="32">#REF!</definedName>
    <definedName name="KundeBenennung">#REF!</definedName>
    <definedName name="KundeBerichtsNr" localSheetId="36">#REF!</definedName>
    <definedName name="KundeBerichtsNr" localSheetId="32">#REF!</definedName>
    <definedName name="KundeBerichtsNr">#REF!</definedName>
    <definedName name="KundeDatum" localSheetId="36">#REF!</definedName>
    <definedName name="KundeDatum" localSheetId="32">#REF!</definedName>
    <definedName name="KundeDatum">#REF!</definedName>
    <definedName name="KundeKennnummer" localSheetId="36">#REF!</definedName>
    <definedName name="KundeKennnummer" localSheetId="32">#REF!</definedName>
    <definedName name="KundeKennnummer">#REF!</definedName>
    <definedName name="KundeSachnummer" localSheetId="36">#REF!</definedName>
    <definedName name="KundeSachnummer" localSheetId="32">#REF!</definedName>
    <definedName name="KundeSachnummer">#REF!</definedName>
    <definedName name="KundeZeichnungsnummer" localSheetId="36">#REF!</definedName>
    <definedName name="KundeZeichnungsnummer" localSheetId="32">#REF!</definedName>
    <definedName name="KundeZeichnungsnummer">#REF!</definedName>
    <definedName name="L__TRAINING" localSheetId="36">#REF!</definedName>
    <definedName name="L__TRAINING" localSheetId="32">#REF!</definedName>
    <definedName name="L__TRAINING">#REF!</definedName>
    <definedName name="Lieferant" localSheetId="36">#REF!</definedName>
    <definedName name="Lieferant" localSheetId="32">#REF!</definedName>
    <definedName name="Lieferant">#REF!</definedName>
    <definedName name="List">data!$A$2:$A$5</definedName>
    <definedName name="M__OPERATOR_INSTRUCTIONS" localSheetId="36">#REF!</definedName>
    <definedName name="M__OPERATOR_INSTRUCTIONS" localSheetId="32">#REF!</definedName>
    <definedName name="M__OPERATOR_INSTRUCTIONS">#REF!</definedName>
    <definedName name="N__INSPECTION_INSTRUCTIONS" localSheetId="36">#REF!</definedName>
    <definedName name="N__INSPECTION_INSTRUCTIONS" localSheetId="32">#REF!</definedName>
    <definedName name="N__INSPECTION_INSTRUCTIONS">#REF!</definedName>
    <definedName name="O__PACKAGING" localSheetId="36">#REF!</definedName>
    <definedName name="O__PACKAGING" localSheetId="32">#REF!</definedName>
    <definedName name="O__PACKAGING">#REF!</definedName>
    <definedName name="Oberflaeche1" localSheetId="36">#REF!</definedName>
    <definedName name="Oberflaeche1" localSheetId="32">#REF!</definedName>
    <definedName name="Oberflaeche1">#REF!</definedName>
    <definedName name="Oberflaeche10" localSheetId="36">#REF!</definedName>
    <definedName name="Oberflaeche10" localSheetId="32">#REF!</definedName>
    <definedName name="Oberflaeche10">#REF!</definedName>
    <definedName name="Oberflaeche11" localSheetId="36">#REF!</definedName>
    <definedName name="Oberflaeche11" localSheetId="32">#REF!</definedName>
    <definedName name="Oberflaeche11">#REF!</definedName>
    <definedName name="Oberflaeche12" localSheetId="36">#REF!</definedName>
    <definedName name="Oberflaeche12" localSheetId="32">#REF!</definedName>
    <definedName name="Oberflaeche12">#REF!</definedName>
    <definedName name="Oberflaeche13" localSheetId="36">#REF!</definedName>
    <definedName name="Oberflaeche13" localSheetId="32">#REF!</definedName>
    <definedName name="Oberflaeche13">#REF!</definedName>
    <definedName name="Oberflaeche2" localSheetId="36">#REF!</definedName>
    <definedName name="Oberflaeche2" localSheetId="32">#REF!</definedName>
    <definedName name="Oberflaeche2">#REF!</definedName>
    <definedName name="Oberflaeche3" localSheetId="36">#REF!</definedName>
    <definedName name="Oberflaeche3" localSheetId="32">#REF!</definedName>
    <definedName name="Oberflaeche3">#REF!</definedName>
    <definedName name="Oberflaeche4" localSheetId="36">#REF!</definedName>
    <definedName name="Oberflaeche4" localSheetId="32">#REF!</definedName>
    <definedName name="Oberflaeche4">#REF!</definedName>
    <definedName name="Oberflaeche5" localSheetId="36">#REF!</definedName>
    <definedName name="Oberflaeche5" localSheetId="32">#REF!</definedName>
    <definedName name="Oberflaeche5">#REF!</definedName>
    <definedName name="Oberflaeche6" localSheetId="36">#REF!</definedName>
    <definedName name="Oberflaeche6" localSheetId="32">#REF!</definedName>
    <definedName name="Oberflaeche6">#REF!</definedName>
    <definedName name="Oberflaeche7" localSheetId="36">#REF!</definedName>
    <definedName name="Oberflaeche7" localSheetId="32">#REF!</definedName>
    <definedName name="Oberflaeche7">#REF!</definedName>
    <definedName name="Oberflaeche8" localSheetId="36">#REF!</definedName>
    <definedName name="Oberflaeche8" localSheetId="32">#REF!</definedName>
    <definedName name="Oberflaeche8">#REF!</definedName>
    <definedName name="Oberflaeche9" localSheetId="36">#REF!</definedName>
    <definedName name="Oberflaeche9" localSheetId="32">#REF!</definedName>
    <definedName name="Oberflaeche9">#REF!</definedName>
    <definedName name="P__Concern_Management_Plan" localSheetId="36">#REF!</definedName>
    <definedName name="P__Concern_Management_Plan" localSheetId="32">#REF!</definedName>
    <definedName name="P__Concern_Management_Plan">#REF!</definedName>
    <definedName name="P__PRODUCTION_READINESS" localSheetId="36">#REF!</definedName>
    <definedName name="P__PRODUCTION_READINESS" localSheetId="32">#REF!</definedName>
    <definedName name="P__PRODUCTION_READINESS">#REF!</definedName>
    <definedName name="PPAP" localSheetId="31">'[6]1) Design Record'!$M$11:$M$14</definedName>
    <definedName name="PPAP" localSheetId="32">'[6]1) Design Record'!$M$11:$M$14</definedName>
    <definedName name="PPAP">'1) Design Record'!$M$11:$M$14</definedName>
    <definedName name="_xlnm.Print_Area" localSheetId="36">' PPAP Deviation Request'!$B$2:$GJ$58</definedName>
    <definedName name="_xlnm.Print_Area" localSheetId="4">'1) Design Record'!$B$2:$H$10</definedName>
    <definedName name="_xlnm.Print_Area" localSheetId="19">'10) Performance Result'!$B$2:$H$18</definedName>
    <definedName name="_xlnm.Print_Area" localSheetId="20">'10A) Performance Report DVP'!$A$1:$Z$55</definedName>
    <definedName name="_xlnm.Print_Area" localSheetId="21">'10B) Performance Report PVP'!$A$1:$Z$55</definedName>
    <definedName name="_xlnm.Print_Area" localSheetId="22">'10C) Material Result'!$B$2:$H$11</definedName>
    <definedName name="_xlnm.Print_Area" localSheetId="23">'10D) Material Report'!$A$1:$K$56</definedName>
    <definedName name="_xlnm.Print_Area" localSheetId="24">'11) Initial Process Studies'!$B$2:$H$14</definedName>
    <definedName name="_xlnm.Print_Area" localSheetId="26">'12) Qualified Laboratory'!$B$2:$H$10</definedName>
    <definedName name="_xlnm.Print_Area" localSheetId="27">'13, 14, 15) Appearance &amp; Sample'!$B$2:$H$18</definedName>
    <definedName name="_xlnm.Print_Area" localSheetId="28">'16) Checking Aids'!$B$2:$H$12</definedName>
    <definedName name="_xlnm.Print_Area" localSheetId="29">'17) Customer Specific'!$B$2:$H$40</definedName>
    <definedName name="_xlnm.Print_Area" localSheetId="33">'18) Part Submission Warrant'!$B$2:$H$13</definedName>
    <definedName name="_xlnm.Print_Area" localSheetId="5">'1A) Special Characteristics'!$B$2:$H$11</definedName>
    <definedName name="_xlnm.Print_Area" localSheetId="6">'2 &amp; 3) ENG Change &amp; Deviation'!$B$2:$H$11</definedName>
    <definedName name="_xlnm.Print_Area" localSheetId="10">'4) Design FMEA'!$B$2:$H$17</definedName>
    <definedName name="_xlnm.Print_Area" localSheetId="11">'5) Process Flow Diagram'!$B$2:$H$14</definedName>
    <definedName name="_xlnm.Print_Area" localSheetId="12">'6) Process FMEA'!$B$2:$H$18</definedName>
    <definedName name="_xlnm.Print_Area" localSheetId="13">'7A) Prototype Control Plan'!$B$2:$H$17</definedName>
    <definedName name="_xlnm.Print_Area" localSheetId="14">'7B) Pre Launch Control Plan'!$B$2:$H$18</definedName>
    <definedName name="_xlnm.Print_Area" localSheetId="15">'7C) Production Control Plan'!$B$2:$H$17</definedName>
    <definedName name="_xlnm.Print_Area" localSheetId="16">'8) Measurement System Analysis'!$B$2:$H$13</definedName>
    <definedName name="_xlnm.Print_Area" localSheetId="17">'9) Dimensional Results'!$B$2:$H$17</definedName>
    <definedName name="_xlnm.Print_Area" localSheetId="18">'9A) Dimensional Report Blank'!$A$1:$BE$56</definedName>
    <definedName name="_xlnm.Print_Area" localSheetId="7">SRCA!$B$2:$GJ$103</definedName>
    <definedName name="_xlnm.Print_Titles" localSheetId="36">' PPAP Deviation Request'!$2:$3</definedName>
    <definedName name="_xlnm.Print_Titles" localSheetId="29">'17) Customer Specific'!$2:$7</definedName>
    <definedName name="_xlnm.Print_Titles" localSheetId="7">SRCA!$2:$3</definedName>
    <definedName name="Probability" localSheetId="36">#REF!</definedName>
    <definedName name="Probability" localSheetId="31">#REF!</definedName>
    <definedName name="Probability" localSheetId="32">#REF!</definedName>
    <definedName name="Probability">#REF!</definedName>
    <definedName name="QStand1" localSheetId="36">#REF!</definedName>
    <definedName name="QStand1" localSheetId="32">#REF!</definedName>
    <definedName name="QStand1">#REF!</definedName>
    <definedName name="QStand10" localSheetId="36">#REF!</definedName>
    <definedName name="QStand10" localSheetId="32">#REF!</definedName>
    <definedName name="QStand10">#REF!</definedName>
    <definedName name="QStand11" localSheetId="36">#REF!</definedName>
    <definedName name="QStand11" localSheetId="32">#REF!</definedName>
    <definedName name="QStand11">#REF!</definedName>
    <definedName name="QStand12" localSheetId="36">#REF!</definedName>
    <definedName name="QStand12" localSheetId="32">#REF!</definedName>
    <definedName name="QStand12">#REF!</definedName>
    <definedName name="QStand13" localSheetId="36">#REF!</definedName>
    <definedName name="QStand13" localSheetId="32">#REF!</definedName>
    <definedName name="QStand13">#REF!</definedName>
    <definedName name="QStand2" localSheetId="36">#REF!</definedName>
    <definedName name="QStand2" localSheetId="32">#REF!</definedName>
    <definedName name="QStand2">#REF!</definedName>
    <definedName name="QStand3" localSheetId="36">#REF!</definedName>
    <definedName name="QStand3" localSheetId="32">#REF!</definedName>
    <definedName name="QStand3">#REF!</definedName>
    <definedName name="QStand4" localSheetId="36">#REF!</definedName>
    <definedName name="QStand4" localSheetId="32">#REF!</definedName>
    <definedName name="QStand4">#REF!</definedName>
    <definedName name="QStand5" localSheetId="36">#REF!</definedName>
    <definedName name="QStand5" localSheetId="32">#REF!</definedName>
    <definedName name="QStand5">#REF!</definedName>
    <definedName name="QStand6" localSheetId="36">#REF!</definedName>
    <definedName name="QStand6" localSheetId="32">#REF!</definedName>
    <definedName name="QStand6">#REF!</definedName>
    <definedName name="QStand7" localSheetId="36">#REF!</definedName>
    <definedName name="QStand7" localSheetId="32">#REF!</definedName>
    <definedName name="QStand7">#REF!</definedName>
    <definedName name="QStand8" localSheetId="36">#REF!</definedName>
    <definedName name="QStand8" localSheetId="32">#REF!</definedName>
    <definedName name="QStand8">#REF!</definedName>
    <definedName name="QStand9" localSheetId="36">#REF!</definedName>
    <definedName name="QStand9" localSheetId="32">#REF!</definedName>
    <definedName name="QStand9">#REF!</definedName>
    <definedName name="Responsible" localSheetId="36">#REF!</definedName>
    <definedName name="Responsible" localSheetId="32">#REF!</definedName>
    <definedName name="Responsible">#REF!</definedName>
    <definedName name="Rohstoff1" localSheetId="36">#REF!</definedName>
    <definedName name="Rohstoff1" localSheetId="32">#REF!</definedName>
    <definedName name="Rohstoff1">#REF!</definedName>
    <definedName name="Rohstoff10" localSheetId="36">#REF!</definedName>
    <definedName name="Rohstoff10" localSheetId="32">#REF!</definedName>
    <definedName name="Rohstoff10">#REF!</definedName>
    <definedName name="Rohstoff11" localSheetId="36">#REF!</definedName>
    <definedName name="Rohstoff11" localSheetId="32">#REF!</definedName>
    <definedName name="Rohstoff11">#REF!</definedName>
    <definedName name="Rohstoff12" localSheetId="36">#REF!</definedName>
    <definedName name="Rohstoff12" localSheetId="32">#REF!</definedName>
    <definedName name="Rohstoff12">#REF!</definedName>
    <definedName name="Rohstoff13" localSheetId="36">#REF!</definedName>
    <definedName name="Rohstoff13" localSheetId="32">#REF!</definedName>
    <definedName name="Rohstoff13">#REF!</definedName>
    <definedName name="Rohstoff2" localSheetId="36">#REF!</definedName>
    <definedName name="Rohstoff2" localSheetId="32">#REF!</definedName>
    <definedName name="Rohstoff2">#REF!</definedName>
    <definedName name="Rohstoff3" localSheetId="36">#REF!</definedName>
    <definedName name="Rohstoff3" localSheetId="32">#REF!</definedName>
    <definedName name="Rohstoff3">#REF!</definedName>
    <definedName name="Rohstoff4" localSheetId="36">#REF!</definedName>
    <definedName name="Rohstoff4" localSheetId="32">#REF!</definedName>
    <definedName name="Rohstoff4">#REF!</definedName>
    <definedName name="Rohstoff5" localSheetId="36">#REF!</definedName>
    <definedName name="Rohstoff5" localSheetId="32">#REF!</definedName>
    <definedName name="Rohstoff5">#REF!</definedName>
    <definedName name="Rohstoff6" localSheetId="36">#REF!</definedName>
    <definedName name="Rohstoff6" localSheetId="32">#REF!</definedName>
    <definedName name="Rohstoff6">#REF!</definedName>
    <definedName name="Rohstoff7" localSheetId="36">#REF!</definedName>
    <definedName name="Rohstoff7" localSheetId="32">#REF!</definedName>
    <definedName name="Rohstoff7">#REF!</definedName>
    <definedName name="Rohstoff8" localSheetId="36">#REF!</definedName>
    <definedName name="Rohstoff8" localSheetId="32">#REF!</definedName>
    <definedName name="Rohstoff8">#REF!</definedName>
    <definedName name="Rohstoff9" localSheetId="36">#REF!</definedName>
    <definedName name="Rohstoff9" localSheetId="32">#REF!</definedName>
    <definedName name="Rohstoff9">#REF!</definedName>
    <definedName name="Rohstofflieferant1" localSheetId="36">#REF!</definedName>
    <definedName name="Rohstofflieferant1" localSheetId="32">#REF!</definedName>
    <definedName name="Rohstofflieferant1">#REF!</definedName>
    <definedName name="Rohstofflieferant10" localSheetId="36">#REF!</definedName>
    <definedName name="Rohstofflieferant10" localSheetId="32">#REF!</definedName>
    <definedName name="Rohstofflieferant10">#REF!</definedName>
    <definedName name="Rohstofflieferant11" localSheetId="36">#REF!</definedName>
    <definedName name="Rohstofflieferant11" localSheetId="32">#REF!</definedName>
    <definedName name="Rohstofflieferant11">#REF!</definedName>
    <definedName name="Rohstofflieferant12" localSheetId="36">#REF!</definedName>
    <definedName name="Rohstofflieferant12" localSheetId="32">#REF!</definedName>
    <definedName name="Rohstofflieferant12">#REF!</definedName>
    <definedName name="Rohstofflieferant13" localSheetId="36">#REF!</definedName>
    <definedName name="Rohstofflieferant13" localSheetId="32">#REF!</definedName>
    <definedName name="Rohstofflieferant13">#REF!</definedName>
    <definedName name="Rohstofflieferant2" localSheetId="36">#REF!</definedName>
    <definedName name="Rohstofflieferant2" localSheetId="32">#REF!</definedName>
    <definedName name="Rohstofflieferant2">#REF!</definedName>
    <definedName name="Rohstofflieferant3" localSheetId="36">#REF!</definedName>
    <definedName name="Rohstofflieferant3" localSheetId="32">#REF!</definedName>
    <definedName name="Rohstofflieferant3">#REF!</definedName>
    <definedName name="Rohstofflieferant4" localSheetId="36">#REF!</definedName>
    <definedName name="Rohstofflieferant4" localSheetId="32">#REF!</definedName>
    <definedName name="Rohstofflieferant4">#REF!</definedName>
    <definedName name="Rohstofflieferant5" localSheetId="36">#REF!</definedName>
    <definedName name="Rohstofflieferant5" localSheetId="32">#REF!</definedName>
    <definedName name="Rohstofflieferant5">#REF!</definedName>
    <definedName name="Rohstofflieferant6" localSheetId="36">#REF!</definedName>
    <definedName name="Rohstofflieferant6" localSheetId="32">#REF!</definedName>
    <definedName name="Rohstofflieferant6">#REF!</definedName>
    <definedName name="Rohstofflieferant7" localSheetId="36">#REF!</definedName>
    <definedName name="Rohstofflieferant7" localSheetId="32">#REF!</definedName>
    <definedName name="Rohstofflieferant7">#REF!</definedName>
    <definedName name="Rohstofflieferant8" localSheetId="36">#REF!</definedName>
    <definedName name="Rohstofflieferant8" localSheetId="32">#REF!</definedName>
    <definedName name="Rohstofflieferant8">#REF!</definedName>
    <definedName name="Rohstofflieferant9" localSheetId="36">#REF!</definedName>
    <definedName name="Rohstofflieferant9" localSheetId="32">#REF!</definedName>
    <definedName name="Rohstofflieferant9">#REF!</definedName>
    <definedName name="S0_Lookup" localSheetId="18">'[1]Risk Assessment 1 of n'!$P$116:$R$118</definedName>
    <definedName name="S0_Lookup">'[2]Risk Assessment 1 of n'!$P$116:$R$118</definedName>
    <definedName name="S1_Lookup" localSheetId="18">'[1]Risk Assessment 1 of n'!$P$120:$R$122</definedName>
    <definedName name="S1_Lookup">'[2]Risk Assessment 1 of n'!$P$120:$R$122</definedName>
    <definedName name="S2_Lookup" localSheetId="18">'[1]Risk Assessment 1 of n'!$P$124:$R$126</definedName>
    <definedName name="S2_Lookup">'[2]Risk Assessment 1 of n'!$P$124:$R$126</definedName>
    <definedName name="Sachnummer" localSheetId="36">#REF!</definedName>
    <definedName name="Sachnummer" localSheetId="32">#REF!</definedName>
    <definedName name="Sachnummer">#REF!</definedName>
    <definedName name="shsipaef" localSheetId="36" hidden="1">{#N/A,#N/A,FALSE,"Repair";#N/A,#N/A,FALSE,"Audit Room";#N/A,#N/A,FALSE,"Simulator"}</definedName>
    <definedName name="shsipaef" localSheetId="31" hidden="1">{#N/A,#N/A,FALSE,"Repair";#N/A,#N/A,FALSE,"Audit Room";#N/A,#N/A,FALSE,"Simulator"}</definedName>
    <definedName name="shsipaef" localSheetId="32" hidden="1">{#N/A,#N/A,FALSE,"Repair";#N/A,#N/A,FALSE,"Audit Room";#N/A,#N/A,FALSE,"Simulator"}</definedName>
    <definedName name="shsipaef" localSheetId="18" hidden="1">{#N/A,#N/A,FALSE,"Repair";#N/A,#N/A,FALSE,"Audit Room";#N/A,#N/A,FALSE,"Simulator"}</definedName>
    <definedName name="shsipaef" hidden="1">{#N/A,#N/A,FALSE,"Repair";#N/A,#N/A,FALSE,"Audit Room";#N/A,#N/A,FALSE,"Simulator"}</definedName>
    <definedName name="Sname">'[7]Kautex 4WD St.IV P&amp;D:Sachs FL WHL'!$E$4</definedName>
    <definedName name="Tim" localSheetId="36">#REF!</definedName>
    <definedName name="Tim" localSheetId="31">#REF!</definedName>
    <definedName name="Tim" localSheetId="32">#REF!</definedName>
    <definedName name="Tim">#REF!</definedName>
    <definedName name="Tracker">data!$A$2:$A$5</definedName>
    <definedName name="Untitled" localSheetId="36">#REF!</definedName>
    <definedName name="Untitled" localSheetId="32">#REF!</definedName>
    <definedName name="Untitled">#REF!</definedName>
    <definedName name="vdfjwoipgsherwipoghdsfpij" localSheetId="36" hidden="1">{#N/A,#N/A,FALSE,"Repair";#N/A,#N/A,FALSE,"Audit Room";#N/A,#N/A,FALSE,"Simulator"}</definedName>
    <definedName name="vdfjwoipgsherwipoghdsfpij" localSheetId="24" hidden="1">{#N/A,#N/A,FALSE,"Repair";#N/A,#N/A,FALSE,"Audit Room";#N/A,#N/A,FALSE,"Simulator"}</definedName>
    <definedName name="vdfjwoipgsherwipoghdsfpij" localSheetId="31" hidden="1">{#N/A,#N/A,FALSE,"Repair";#N/A,#N/A,FALSE,"Audit Room";#N/A,#N/A,FALSE,"Simulator"}</definedName>
    <definedName name="vdfjwoipgsherwipoghdsfpij" localSheetId="32" hidden="1">{#N/A,#N/A,FALSE,"Repair";#N/A,#N/A,FALSE,"Audit Room";#N/A,#N/A,FALSE,"Simulator"}</definedName>
    <definedName name="vdfjwoipgsherwipoghdsfpij" localSheetId="6" hidden="1">{#N/A,#N/A,FALSE,"Repair";#N/A,#N/A,FALSE,"Audit Room";#N/A,#N/A,FALSE,"Simulator"}</definedName>
    <definedName name="vdfjwoipgsherwipoghdsfpij" localSheetId="18" hidden="1">{#N/A,#N/A,FALSE,"Repair";#N/A,#N/A,FALSE,"Audit Room";#N/A,#N/A,FALSE,"Simulator"}</definedName>
    <definedName name="vdfjwoipgsherwipoghdsfpij" hidden="1">{#N/A,#N/A,FALSE,"Repair";#N/A,#N/A,FALSE,"Audit Room";#N/A,#N/A,FALSE,"Simulator"}</definedName>
    <definedName name="Werkstoff1" localSheetId="36">#REF!</definedName>
    <definedName name="Werkstoff1" localSheetId="32">#REF!</definedName>
    <definedName name="Werkstoff1">#REF!</definedName>
    <definedName name="Werkstoff10" localSheetId="36">#REF!</definedName>
    <definedName name="Werkstoff10" localSheetId="32">#REF!</definedName>
    <definedName name="Werkstoff10">#REF!</definedName>
    <definedName name="Werkstoff11" localSheetId="36">#REF!</definedName>
    <definedName name="Werkstoff11" localSheetId="32">#REF!</definedName>
    <definedName name="Werkstoff11">#REF!</definedName>
    <definedName name="Werkstoff12" localSheetId="36">#REF!</definedName>
    <definedName name="Werkstoff12" localSheetId="32">#REF!</definedName>
    <definedName name="Werkstoff12">#REF!</definedName>
    <definedName name="Werkstoff13" localSheetId="36">#REF!</definedName>
    <definedName name="Werkstoff13" localSheetId="32">#REF!</definedName>
    <definedName name="Werkstoff13">#REF!</definedName>
    <definedName name="Werkstoff2" localSheetId="36">#REF!</definedName>
    <definedName name="Werkstoff2" localSheetId="32">#REF!</definedName>
    <definedName name="Werkstoff2">#REF!</definedName>
    <definedName name="Werkstoff3" localSheetId="36">#REF!</definedName>
    <definedName name="Werkstoff3" localSheetId="32">#REF!</definedName>
    <definedName name="Werkstoff3">#REF!</definedName>
    <definedName name="Werkstoff4" localSheetId="36">#REF!</definedName>
    <definedName name="Werkstoff4" localSheetId="32">#REF!</definedName>
    <definedName name="Werkstoff4">#REF!</definedName>
    <definedName name="Werkstoff5" localSheetId="36">#REF!</definedName>
    <definedName name="Werkstoff5" localSheetId="32">#REF!</definedName>
    <definedName name="Werkstoff5">#REF!</definedName>
    <definedName name="Werkstoff6" localSheetId="36">#REF!</definedName>
    <definedName name="Werkstoff6" localSheetId="32">#REF!</definedName>
    <definedName name="Werkstoff6">#REF!</definedName>
    <definedName name="Werkstoff7" localSheetId="36">#REF!</definedName>
    <definedName name="Werkstoff7" localSheetId="32">#REF!</definedName>
    <definedName name="Werkstoff7">#REF!</definedName>
    <definedName name="Werkstoff8" localSheetId="36">#REF!</definedName>
    <definedName name="Werkstoff8" localSheetId="32">#REF!</definedName>
    <definedName name="Werkstoff8">#REF!</definedName>
    <definedName name="Werkstoff9" localSheetId="36">#REF!</definedName>
    <definedName name="Werkstoff9" localSheetId="32">#REF!</definedName>
    <definedName name="Werkstoff9">#REF!</definedName>
    <definedName name="wrn.Controlled._.Shipping._.Orion." localSheetId="36" hidden="1">{#N/A,#N/A,FALSE,"Repair";#N/A,#N/A,FALSE,"Audit Room";#N/A,#N/A,FALSE,"Simulator"}</definedName>
    <definedName name="wrn.Controlled._.Shipping._.Orion." localSheetId="24" hidden="1">{#N/A,#N/A,FALSE,"Repair";#N/A,#N/A,FALSE,"Audit Room";#N/A,#N/A,FALSE,"Simulator"}</definedName>
    <definedName name="wrn.Controlled._.Shipping._.Orion." localSheetId="31" hidden="1">{#N/A,#N/A,FALSE,"Repair";#N/A,#N/A,FALSE,"Audit Room";#N/A,#N/A,FALSE,"Simulator"}</definedName>
    <definedName name="wrn.Controlled._.Shipping._.Orion." localSheetId="32" hidden="1">{#N/A,#N/A,FALSE,"Repair";#N/A,#N/A,FALSE,"Audit Room";#N/A,#N/A,FALSE,"Simulator"}</definedName>
    <definedName name="wrn.Controlled._.Shipping._.Orion." localSheetId="6" hidden="1">{#N/A,#N/A,FALSE,"Repair";#N/A,#N/A,FALSE,"Audit Room";#N/A,#N/A,FALSE,"Simulator"}</definedName>
    <definedName name="wrn.Controlled._.Shipping._.Orion." localSheetId="18" hidden="1">{#N/A,#N/A,FALSE,"Repair";#N/A,#N/A,FALSE,"Audit Room";#N/A,#N/A,FALSE,"Simulator"}</definedName>
    <definedName name="wrn.Controlled._.Shipping._.Orion." localSheetId="2" hidden="1">{#N/A,#N/A,FALSE,"Repair";#N/A,#N/A,FALSE,"Audit Room";#N/A,#N/A,FALSE,"Simulator"}</definedName>
    <definedName name="wrn.Controlled._.Shipping._.Orion." hidden="1">{#N/A,#N/A,FALSE,"Repair";#N/A,#N/A,FALSE,"Audit Room";#N/A,#N/A,FALSE,"Simulator"}</definedName>
    <definedName name="Zeichnungsnummer" localSheetId="36">#REF!</definedName>
    <definedName name="Zeichnungsnummer" localSheetId="32">#REF!</definedName>
    <definedName name="Zeichnungsnummer">#REF!</definedName>
    <definedName name="ZGS1" localSheetId="36">#REF!</definedName>
    <definedName name="ZGS1" localSheetId="32">#REF!</definedName>
    <definedName name="ZGS1">#REF!</definedName>
    <definedName name="ZGS10" localSheetId="36">#REF!</definedName>
    <definedName name="ZGS10" localSheetId="32">#REF!</definedName>
    <definedName name="ZGS10">#REF!</definedName>
    <definedName name="ZGS11" localSheetId="36">#REF!</definedName>
    <definedName name="ZGS11" localSheetId="32">#REF!</definedName>
    <definedName name="ZGS11">#REF!</definedName>
    <definedName name="ZGS2" localSheetId="36">#REF!</definedName>
    <definedName name="ZGS2" localSheetId="32">#REF!</definedName>
    <definedName name="ZGS2">#REF!</definedName>
    <definedName name="ZGS3" localSheetId="36">#REF!</definedName>
    <definedName name="ZGS3" localSheetId="32">#REF!</definedName>
    <definedName name="ZGS3">#REF!</definedName>
    <definedName name="ZGS4" localSheetId="36">#REF!</definedName>
    <definedName name="ZGS4" localSheetId="32">#REF!</definedName>
    <definedName name="ZGS4">#REF!</definedName>
    <definedName name="ZGS5" localSheetId="36">#REF!</definedName>
    <definedName name="ZGS5" localSheetId="32">#REF!</definedName>
    <definedName name="ZGS5">#REF!</definedName>
    <definedName name="ZGS6" localSheetId="36">#REF!</definedName>
    <definedName name="ZGS6" localSheetId="32">#REF!</definedName>
    <definedName name="ZGS6">#REF!</definedName>
    <definedName name="ZGS7" localSheetId="36">#REF!</definedName>
    <definedName name="ZGS7" localSheetId="32">#REF!</definedName>
    <definedName name="ZGS7">#REF!</definedName>
    <definedName name="ZGS8" localSheetId="36">#REF!</definedName>
    <definedName name="ZGS8" localSheetId="32">#REF!</definedName>
    <definedName name="ZGS8">#REF!</definedName>
    <definedName name="ZGS9" localSheetId="36">#REF!</definedName>
    <definedName name="ZGS9" localSheetId="32">#REF!</definedName>
    <definedName name="ZGS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78" l="1"/>
  <c r="E9" i="91"/>
  <c r="E9" i="90"/>
  <c r="L74" i="91"/>
  <c r="K74" i="91"/>
  <c r="J74" i="91"/>
  <c r="I74" i="91"/>
  <c r="H74" i="91"/>
  <c r="G74" i="91"/>
  <c r="O70" i="91"/>
  <c r="M70" i="91"/>
  <c r="K70" i="91"/>
  <c r="I70" i="91"/>
  <c r="G70" i="91"/>
  <c r="E70" i="91"/>
  <c r="O61" i="91"/>
  <c r="O65" i="91" s="1"/>
  <c r="O66" i="91" s="1"/>
  <c r="M61" i="91"/>
  <c r="M65" i="91" s="1"/>
  <c r="M66" i="91" s="1"/>
  <c r="K61" i="91"/>
  <c r="K65" i="91" s="1"/>
  <c r="K66" i="91" s="1"/>
  <c r="I61" i="91"/>
  <c r="I65" i="91" s="1"/>
  <c r="I66" i="91" s="1"/>
  <c r="G61" i="91"/>
  <c r="G65" i="91" s="1"/>
  <c r="G66" i="91" s="1"/>
  <c r="E61" i="91"/>
  <c r="E65" i="91" s="1"/>
  <c r="E66" i="91" s="1"/>
  <c r="O58" i="91"/>
  <c r="M58" i="91"/>
  <c r="K58" i="91"/>
  <c r="I58" i="91"/>
  <c r="G58" i="91"/>
  <c r="E58" i="91"/>
  <c r="O43" i="91"/>
  <c r="M43" i="91"/>
  <c r="K43" i="91"/>
  <c r="I43" i="91"/>
  <c r="G43" i="91"/>
  <c r="E43" i="91"/>
  <c r="O42" i="91"/>
  <c r="M42" i="91"/>
  <c r="K42" i="91"/>
  <c r="I42" i="91"/>
  <c r="G42" i="91"/>
  <c r="E42" i="91"/>
  <c r="O41" i="91"/>
  <c r="M41" i="91"/>
  <c r="K41" i="91"/>
  <c r="I41" i="91"/>
  <c r="G41" i="91"/>
  <c r="E41" i="91"/>
  <c r="O33" i="91"/>
  <c r="M33" i="91"/>
  <c r="K33" i="91"/>
  <c r="I33" i="91"/>
  <c r="G33" i="91"/>
  <c r="E33" i="91"/>
  <c r="O28" i="91"/>
  <c r="O37" i="91" s="1"/>
  <c r="M28" i="91"/>
  <c r="M37" i="91" s="1"/>
  <c r="K28" i="91"/>
  <c r="K37" i="91" s="1"/>
  <c r="I28" i="91"/>
  <c r="I37" i="91" s="1"/>
  <c r="G28" i="91"/>
  <c r="G37" i="91" s="1"/>
  <c r="E28" i="91"/>
  <c r="E37" i="91" s="1"/>
  <c r="M67" i="91"/>
  <c r="K76" i="91" s="1"/>
  <c r="G67" i="91" l="1"/>
  <c r="H76" i="91" s="1"/>
  <c r="O67" i="91"/>
  <c r="L76" i="91" s="1"/>
  <c r="I67" i="91"/>
  <c r="I76" i="91" s="1"/>
  <c r="K75" i="91"/>
  <c r="M68" i="91"/>
  <c r="L75" i="91"/>
  <c r="O68" i="91"/>
  <c r="G68" i="91"/>
  <c r="H75" i="91"/>
  <c r="G75" i="91"/>
  <c r="E68" i="91"/>
  <c r="K68" i="91"/>
  <c r="J75" i="91"/>
  <c r="I68" i="91"/>
  <c r="I75" i="91"/>
  <c r="K67" i="91"/>
  <c r="J76" i="91" s="1"/>
  <c r="E67" i="91"/>
  <c r="G76" i="91" s="1"/>
  <c r="A77" i="91" l="1"/>
  <c r="L74" i="90"/>
  <c r="K74" i="90"/>
  <c r="J74" i="90"/>
  <c r="I74" i="90"/>
  <c r="H74" i="90"/>
  <c r="G74" i="90"/>
  <c r="O70" i="90"/>
  <c r="M70" i="90"/>
  <c r="K70" i="90"/>
  <c r="I70" i="90"/>
  <c r="G70" i="90"/>
  <c r="E70" i="90"/>
  <c r="O67" i="90"/>
  <c r="L76" i="90" s="1"/>
  <c r="I67" i="90"/>
  <c r="I76" i="90" s="1"/>
  <c r="G67" i="90"/>
  <c r="H76" i="90" s="1"/>
  <c r="O61" i="90"/>
  <c r="M61" i="90"/>
  <c r="K61" i="90"/>
  <c r="I61" i="90"/>
  <c r="G61" i="90"/>
  <c r="E61" i="90"/>
  <c r="O58" i="90"/>
  <c r="M58" i="90"/>
  <c r="K58" i="90"/>
  <c r="I58" i="90"/>
  <c r="G58" i="90"/>
  <c r="E58" i="90"/>
  <c r="O41" i="90"/>
  <c r="M41" i="90"/>
  <c r="K41" i="90"/>
  <c r="I41" i="90"/>
  <c r="G41" i="90"/>
  <c r="E41" i="90"/>
  <c r="O33" i="90"/>
  <c r="M33" i="90"/>
  <c r="K33" i="90"/>
  <c r="I33" i="90"/>
  <c r="G33" i="90"/>
  <c r="E33" i="90"/>
  <c r="O28" i="90"/>
  <c r="M28" i="90"/>
  <c r="M42" i="90" s="1"/>
  <c r="K28" i="90"/>
  <c r="I28" i="90"/>
  <c r="I43" i="90" s="1"/>
  <c r="G28" i="90"/>
  <c r="E28" i="90"/>
  <c r="E42" i="90" s="1"/>
  <c r="M67" i="90"/>
  <c r="K76" i="90" s="1"/>
  <c r="K42" i="90" l="1"/>
  <c r="K65" i="90"/>
  <c r="K66" i="90" s="1"/>
  <c r="J75" i="90" s="1"/>
  <c r="G65" i="90"/>
  <c r="G66" i="90" s="1"/>
  <c r="G68" i="90" s="1"/>
  <c r="K43" i="90"/>
  <c r="E43" i="90"/>
  <c r="M43" i="90"/>
  <c r="E65" i="90"/>
  <c r="E66" i="90" s="1"/>
  <c r="G75" i="90" s="1"/>
  <c r="M65" i="90"/>
  <c r="M66" i="90" s="1"/>
  <c r="O43" i="90"/>
  <c r="H75" i="90"/>
  <c r="K68" i="90"/>
  <c r="K75" i="90"/>
  <c r="M68" i="90"/>
  <c r="O37" i="90"/>
  <c r="G42" i="90"/>
  <c r="O42" i="90"/>
  <c r="O65" i="90"/>
  <c r="O66" i="90" s="1"/>
  <c r="I37" i="90"/>
  <c r="I42" i="90"/>
  <c r="I65" i="90"/>
  <c r="I66" i="90" s="1"/>
  <c r="K37" i="90"/>
  <c r="G43" i="90"/>
  <c r="K67" i="90"/>
  <c r="J76" i="90" s="1"/>
  <c r="G37" i="90"/>
  <c r="E37" i="90"/>
  <c r="M37" i="90"/>
  <c r="E67" i="90"/>
  <c r="G76" i="90" s="1"/>
  <c r="E68" i="90" l="1"/>
  <c r="I68" i="90"/>
  <c r="I75" i="90"/>
  <c r="O68" i="90"/>
  <c r="L75" i="90"/>
  <c r="A77" i="90"/>
  <c r="D4" i="13" l="1"/>
  <c r="G6" i="29" l="1"/>
  <c r="D6" i="29"/>
  <c r="G5" i="29"/>
  <c r="D5" i="29"/>
  <c r="G4" i="29"/>
  <c r="D4" i="29"/>
  <c r="G6" i="28"/>
  <c r="G5" i="28"/>
  <c r="G4" i="28"/>
  <c r="D6" i="28"/>
  <c r="D5" i="28"/>
  <c r="D4" i="28"/>
  <c r="G6" i="27"/>
  <c r="G5" i="27"/>
  <c r="G4" i="27"/>
  <c r="D6" i="27"/>
  <c r="D5" i="27"/>
  <c r="D4" i="27"/>
  <c r="G6" i="26"/>
  <c r="G5" i="26"/>
  <c r="G4" i="26"/>
  <c r="D6" i="26"/>
  <c r="D5" i="26"/>
  <c r="D4" i="26"/>
  <c r="G6" i="25"/>
  <c r="D6" i="25"/>
  <c r="G5" i="25"/>
  <c r="D5" i="25"/>
  <c r="G4" i="25"/>
  <c r="D4" i="25"/>
  <c r="G6" i="44"/>
  <c r="D6" i="44"/>
  <c r="G5" i="44"/>
  <c r="D5" i="44"/>
  <c r="G4" i="44"/>
  <c r="D4" i="44"/>
  <c r="G6" i="21"/>
  <c r="D6" i="21"/>
  <c r="G5" i="21"/>
  <c r="D5" i="21"/>
  <c r="G4" i="21"/>
  <c r="D4" i="21"/>
  <c r="J6" i="41"/>
  <c r="J5" i="41"/>
  <c r="D6" i="41"/>
  <c r="D5" i="41"/>
  <c r="D4" i="41"/>
  <c r="J4" i="41"/>
  <c r="G6" i="18"/>
  <c r="D6" i="18"/>
  <c r="G5" i="18"/>
  <c r="D5" i="18"/>
  <c r="G4" i="18"/>
  <c r="D4" i="18"/>
  <c r="G6" i="13"/>
  <c r="D6" i="13"/>
  <c r="G5" i="13"/>
  <c r="D5" i="13"/>
  <c r="G4" i="13"/>
  <c r="G6" i="12"/>
  <c r="D6" i="12"/>
  <c r="G5" i="12"/>
  <c r="D5" i="12"/>
  <c r="G4" i="12"/>
  <c r="D4" i="12"/>
  <c r="G6" i="11"/>
  <c r="D6" i="11"/>
  <c r="G5" i="11"/>
  <c r="D5" i="11"/>
  <c r="G4" i="11"/>
  <c r="D4" i="11"/>
  <c r="G6" i="10"/>
  <c r="D6" i="10"/>
  <c r="G5" i="10"/>
  <c r="D5" i="10"/>
  <c r="G4" i="10"/>
  <c r="D4" i="10"/>
  <c r="G6" i="9"/>
  <c r="D6" i="9"/>
  <c r="G5" i="9"/>
  <c r="D5" i="9"/>
  <c r="G4" i="9"/>
  <c r="D4" i="9"/>
  <c r="G6" i="8"/>
  <c r="D6" i="8"/>
  <c r="G5" i="8"/>
  <c r="D5" i="8"/>
  <c r="G4" i="8"/>
  <c r="D4" i="8"/>
  <c r="G6" i="7"/>
  <c r="D6" i="7"/>
  <c r="G5" i="7"/>
  <c r="D5" i="7"/>
  <c r="G4" i="7"/>
  <c r="D4" i="7"/>
  <c r="G6" i="6"/>
  <c r="D6" i="6"/>
  <c r="G5" i="6"/>
  <c r="D5" i="6"/>
  <c r="G4" i="6"/>
  <c r="D4" i="6"/>
  <c r="G6" i="42"/>
  <c r="D6" i="42"/>
  <c r="G5" i="42"/>
  <c r="D5" i="42"/>
  <c r="G4" i="42"/>
  <c r="D4" i="42"/>
  <c r="G6" i="53"/>
  <c r="D6" i="53"/>
  <c r="G5" i="53"/>
  <c r="D5" i="53"/>
  <c r="G4" i="53"/>
  <c r="D4" i="53"/>
  <c r="G6" i="2"/>
  <c r="D6" i="2"/>
  <c r="G5" i="2"/>
  <c r="D5" i="2"/>
  <c r="G4" i="2"/>
  <c r="D4" i="2"/>
  <c r="D5" i="69"/>
  <c r="G6" i="69"/>
  <c r="G5" i="69"/>
  <c r="G4" i="69"/>
  <c r="D6" i="69"/>
  <c r="D4" i="69"/>
  <c r="J42" i="41"/>
  <c r="I42" i="41"/>
  <c r="H42" i="41"/>
  <c r="G42" i="41"/>
  <c r="F42" i="41"/>
  <c r="E42" i="41"/>
  <c r="K41" i="41"/>
  <c r="J41" i="41"/>
  <c r="I41" i="41"/>
  <c r="H41" i="41"/>
  <c r="G41" i="41"/>
  <c r="F41" i="41"/>
  <c r="E41" i="41"/>
  <c r="E40" i="41"/>
  <c r="E39" i="41"/>
  <c r="E38" i="41"/>
  <c r="G37" i="41"/>
  <c r="F37" i="41"/>
  <c r="E37" i="41"/>
  <c r="K36" i="41"/>
  <c r="J36" i="41"/>
  <c r="I36" i="41"/>
  <c r="H36" i="41"/>
  <c r="G36" i="41"/>
  <c r="F36" i="41"/>
  <c r="E36" i="41"/>
  <c r="E35" i="41"/>
  <c r="F34" i="41"/>
  <c r="E34" i="41"/>
  <c r="E33" i="41"/>
  <c r="H31" i="41"/>
  <c r="G31" i="41"/>
  <c r="F31" i="41"/>
  <c r="E31" i="41"/>
  <c r="G30" i="41"/>
  <c r="F30" i="41"/>
  <c r="E30" i="41"/>
  <c r="E28" i="41"/>
  <c r="F29" i="41"/>
  <c r="G29" i="41"/>
  <c r="E29" i="41"/>
  <c r="G27" i="41"/>
  <c r="F27" i="41"/>
  <c r="E27" i="41"/>
  <c r="K26" i="41"/>
  <c r="J26" i="41"/>
  <c r="I26" i="41"/>
  <c r="H26" i="41"/>
  <c r="G26" i="41"/>
  <c r="F26" i="41"/>
  <c r="E26" i="41"/>
  <c r="E25" i="41"/>
  <c r="H25" i="41"/>
  <c r="G25" i="41"/>
  <c r="F25" i="41"/>
  <c r="I24" i="41"/>
  <c r="H24" i="41"/>
  <c r="G24" i="41"/>
  <c r="F24" i="41"/>
  <c r="E24" i="41"/>
  <c r="H23" i="41"/>
  <c r="G23" i="41"/>
  <c r="F23" i="41"/>
  <c r="E23" i="41"/>
  <c r="N22" i="41"/>
  <c r="M22" i="41"/>
  <c r="L22" i="41"/>
  <c r="K22" i="41"/>
  <c r="J22" i="41"/>
  <c r="I22" i="41"/>
  <c r="H22" i="41"/>
  <c r="G22" i="41"/>
  <c r="F22" i="41"/>
  <c r="E22" i="41"/>
  <c r="J21" i="41"/>
  <c r="I21" i="41"/>
  <c r="H21" i="41"/>
  <c r="G21" i="41"/>
  <c r="F21" i="41"/>
  <c r="E21" i="41"/>
  <c r="N20" i="41"/>
  <c r="M20" i="41"/>
  <c r="L20" i="41"/>
  <c r="K20" i="41"/>
  <c r="J20" i="41"/>
  <c r="I20" i="41"/>
  <c r="H20" i="41"/>
  <c r="G20" i="41"/>
  <c r="F20" i="41"/>
  <c r="E20" i="41"/>
  <c r="O19" i="41"/>
  <c r="N19" i="41"/>
  <c r="M19" i="41"/>
  <c r="L19" i="41"/>
  <c r="K19" i="41"/>
  <c r="J19" i="41"/>
  <c r="I19" i="41"/>
  <c r="H19" i="41"/>
  <c r="G19" i="41"/>
  <c r="F19" i="41"/>
  <c r="E19" i="41"/>
  <c r="F18" i="41"/>
  <c r="N18" i="41" l="1"/>
  <c r="M18" i="41"/>
  <c r="L18" i="41"/>
  <c r="K18" i="41"/>
  <c r="J18" i="41"/>
  <c r="I18" i="41"/>
  <c r="H18" i="41"/>
  <c r="G18" i="41"/>
  <c r="E18" i="41"/>
  <c r="O17" i="41"/>
  <c r="N17" i="41"/>
  <c r="M17" i="41"/>
  <c r="L17" i="41"/>
  <c r="K17" i="41"/>
  <c r="J17" i="41"/>
  <c r="I17" i="41"/>
  <c r="G17" i="41"/>
  <c r="H17" i="41"/>
  <c r="F17" i="41"/>
  <c r="E17" i="41"/>
  <c r="K16" i="41"/>
  <c r="J16" i="41"/>
  <c r="I16" i="41"/>
  <c r="H16" i="41"/>
  <c r="G16" i="41"/>
  <c r="F16" i="41"/>
  <c r="E16" i="41"/>
  <c r="N15" i="41"/>
  <c r="M15" i="41"/>
  <c r="L15" i="41"/>
  <c r="K15" i="41"/>
  <c r="J15" i="41"/>
  <c r="I15" i="41"/>
  <c r="H15" i="41"/>
  <c r="G15" i="41"/>
  <c r="F15" i="41"/>
  <c r="E15" i="41"/>
  <c r="H14" i="41"/>
  <c r="G14" i="41"/>
  <c r="F14" i="41"/>
  <c r="E14" i="41"/>
  <c r="H13" i="41"/>
  <c r="G13" i="41"/>
  <c r="F13" i="41"/>
  <c r="E13" i="41"/>
  <c r="G12" i="41"/>
  <c r="F12" i="41"/>
  <c r="E12" i="41"/>
  <c r="G11" i="41"/>
  <c r="F11" i="41"/>
  <c r="E11"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2" authorId="0" shapeId="0" xr:uid="{00000000-0006-0000-1200-000001000000}">
      <text>
        <r>
          <rPr>
            <b/>
            <sz val="9"/>
            <color indexed="81"/>
            <rFont val="Tahoma"/>
            <family val="2"/>
          </rPr>
          <t>Author:</t>
        </r>
        <r>
          <rPr>
            <sz val="9"/>
            <color indexed="81"/>
            <rFont val="Tahoma"/>
            <family val="2"/>
          </rPr>
          <t xml:space="preserve">
Drawing nominal dimension lower limit </t>
        </r>
      </text>
    </comment>
    <comment ref="K12" authorId="0" shapeId="0" xr:uid="{00000000-0006-0000-1200-000002000000}">
      <text>
        <r>
          <rPr>
            <b/>
            <sz val="9"/>
            <color indexed="81"/>
            <rFont val="Tahoma"/>
            <family val="2"/>
          </rPr>
          <t>Author:</t>
        </r>
        <r>
          <rPr>
            <sz val="9"/>
            <color indexed="81"/>
            <rFont val="Tahoma"/>
            <family val="2"/>
          </rPr>
          <t xml:space="preserve">
Drawing nominal dimension upper limit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1" authorId="0" shapeId="0" xr:uid="{00000000-0006-0000-1E00-000001000000}">
      <text>
        <r>
          <rPr>
            <b/>
            <u/>
            <sz val="12"/>
            <color indexed="81"/>
            <rFont val="Segoe UI"/>
            <family val="2"/>
          </rPr>
          <t>Generic Requirements for Logistics Agreement (Supplier Components)</t>
        </r>
        <r>
          <rPr>
            <b/>
            <u/>
            <sz val="9"/>
            <color indexed="81"/>
            <rFont val="Segoe UI"/>
            <family val="2"/>
          </rPr>
          <t xml:space="preserve">
1. PURPOSE
</t>
        </r>
        <r>
          <rPr>
            <b/>
            <sz val="9"/>
            <color indexed="81"/>
            <rFont val="Segoe UI"/>
            <family val="2"/>
          </rPr>
          <t xml:space="preserve">The purpose of this document is to provide the standard requirements that need to be considered and to which the suppliers need to comply in the quotation to TI Fluid Systems. They intend to clearly define the expectations of TI in terms of logistics and form the binding basis for the quotation and the framework of the TI sourcing decision process.
The responsibility for the technical performance of the component remains however with the supplier (e.g. the supplier will need to ensure that the packaging concept proposed protects the goods from damages when being handled, shipped or stored).
Not or only partially respecting these requirement will exclude the supplier from being considered in the TI sourcing decision process. Deviations to these requirements are allowed but have to be clearly indicated and quantified in the quotation. The supplier can propose alternative solutions that enhance the performance of the logistics (improved quality, reduced costs etc) but these need to be clearly indicated when sending out the quotation.
All other legal requirements (health and safety, environmental etc) that may apply in a specific region of course also need to be considered by the supplier and integrated into the quotation, even if these are not explicitly mentioned.
</t>
        </r>
        <r>
          <rPr>
            <b/>
            <u/>
            <sz val="9"/>
            <color indexed="81"/>
            <rFont val="Segoe UI"/>
            <family val="2"/>
          </rPr>
          <t xml:space="preserve">
2. DELIVERY CONDITIONS
</t>
        </r>
        <r>
          <rPr>
            <b/>
            <sz val="9"/>
            <color indexed="81"/>
            <rFont val="Segoe UI"/>
            <family val="2"/>
          </rPr>
          <t xml:space="preserve">2.1  Incoterms
As per the Purchase order agreement.
2.2 Transport mode
The standard mode is by road. Deviations to this and multimodal means of transport  need to be indicated by the supplier.
2.3 Delivery frequency
The standard delivery frequency is 1 x per week all components. For bulky components a standard delivery frequency of 2 x per week is required.
In case expensive components are not supplied under Consignment Stock or Pay on Production, a standard delivery frequency of 2 x per week will equally apply, even if this concerns a non bulky component.
2.4 Supplier shut down
The supplier has to ensure to delivery and support to TI according the regular schedules during supplier shut down. This can be achieved in several ways  : the supplier respect the working calendar of TI and deliver according to our regular schedules or if the supplier wants to shut down, he  must increase his inventory and organize to cover our actual need and a potential flex.If returnable packaging is used, the supplier has to take care on the availability and purchase if necessary at his costs.The supplier organizes to have people available for TI to react on changes in the schedules and on quality issues (org. rework, collect and exchange parts…..).
</t>
        </r>
        <r>
          <rPr>
            <b/>
            <u/>
            <sz val="9"/>
            <color indexed="81"/>
            <rFont val="Segoe UI"/>
            <family val="2"/>
          </rPr>
          <t xml:space="preserve">
3. CONSIGNMENT / PAY ON PRODUCTION
</t>
        </r>
        <r>
          <rPr>
            <b/>
            <sz val="9"/>
            <color indexed="81"/>
            <rFont val="Segoe UI"/>
            <family val="2"/>
          </rPr>
          <t xml:space="preserve">As a  general principle, a Consignment or Pay on Production agreement will be installed and is the basis for all goods  supplied and this needs to be reflected in the quotation. Should a Consignment or Pay On Production agreement not be possible, a more frequent delivery will be required (minimum of 2 deliveries per week)
</t>
        </r>
        <r>
          <rPr>
            <b/>
            <u/>
            <sz val="9"/>
            <color indexed="81"/>
            <rFont val="Segoe UI"/>
            <family val="2"/>
          </rPr>
          <t xml:space="preserve">
4. SHELF LIFE
</t>
        </r>
        <r>
          <rPr>
            <b/>
            <u/>
            <sz val="12"/>
            <color indexed="81"/>
            <rFont val="Segoe UI"/>
            <family val="2"/>
          </rPr>
          <t xml:space="preserve">
</t>
        </r>
        <r>
          <rPr>
            <b/>
            <sz val="9"/>
            <color indexed="81"/>
            <rFont val="Segoe UI"/>
            <family val="2"/>
          </rPr>
          <t>Components having a limited shelf life (&lt; 2 years) should have a remaining shelf life of at least 5 months upon arrival to the TI plant</t>
        </r>
        <r>
          <rPr>
            <b/>
            <u/>
            <sz val="9"/>
            <color indexed="81"/>
            <rFont val="Segoe UI"/>
            <family val="2"/>
          </rPr>
          <t xml:space="preserve">
5. PACKAGING
</t>
        </r>
        <r>
          <rPr>
            <b/>
            <sz val="9"/>
            <color indexed="81"/>
            <rFont val="Segoe UI"/>
            <family val="2"/>
          </rPr>
          <t>5.1 Container Types and Sizes 
Unless directed otherwise by TI Fluid Systems or our customer suppliers of production parts and materials are responsible for packaging their products in safe, efficient containers that is pre-approved by TI Fluid Systems and where applicable our customer. The design of the packaging should consider environment aspects. All packaging related information such as size, type of container, fill quantities, pallet information etc must be pre-approved and submitted formally during PPAP. Suppliers are responsible for adhering to any/all customer, governmental and environmental regulations relating to packaging. If the normal standard packaging is not available alternate packaging must be provided by the supplier and approved by TI Fluid Systems prior to shipment.
The supplier has to provide adequate packaging material that protects the quality of the goods during transport, storage and handling</t>
        </r>
        <r>
          <rPr>
            <b/>
            <sz val="12"/>
            <color indexed="81"/>
            <rFont val="Segoe UI"/>
            <family val="2"/>
          </rPr>
          <t xml:space="preserve">
</t>
        </r>
        <r>
          <rPr>
            <b/>
            <sz val="9"/>
            <color indexed="81"/>
            <rFont val="Segoe UI"/>
            <family val="2"/>
          </rPr>
          <t xml:space="preserve">The packaging should be ergonomic and safe to handle; a max load of 10 kgs/ handling unit is set forward as a standard requirement. Deviations to this need to be clearly indicated into the quotation and agreed with the receiving plant upfront.
No expended buffer material is allowed such as EPS, EPE etc
Fuel guiding and welding components have to be packed in plastic bags (inside the box)
All individual boxes have to be correctly labeled and identified.
</t>
        </r>
        <r>
          <rPr>
            <b/>
            <u/>
            <sz val="9"/>
            <color indexed="81"/>
            <rFont val="Segoe UI"/>
            <family val="2"/>
          </rPr>
          <t xml:space="preserve">
</t>
        </r>
        <r>
          <rPr>
            <b/>
            <sz val="9"/>
            <color indexed="81"/>
            <rFont val="Segoe UI"/>
            <family val="2"/>
          </rPr>
          <t xml:space="preserve">5.2 Design, Development, Trial  and Validation :
Suppliers are responsible to verify that the packaging used to ship product to TI Fluid Systems will protect the part, prevent contamination and are ergonomically correct for both the supplier and TI plant usages. Suppliers are also responsible to ensure the bar code label(s) can be read by scanners at TI Fluid Systems. 
During the product/process development and prior to PPAP submission, suppliers must run verification/validation trials for all production intent packaging and labeling. This would include any alternate package considered as contingency in the event normal packaging is not available. Evidence of completion and approval shall be presented in the PPAP submission. 
5.3 Returnable packaging :
In case returnable packaging is proposed :
the supplier has to include the cost to collect and return the packaging to the supplier on a 1 to 1 basis (same frequency of collection of returnable packaging as supply of new components).
the supplier has to include the investment of returnable packaging and the cleaning, repair and maintenance of the returnable packaging
Returnable is defined as re-usable containers such as plastic or metal bins, racks, pallets, trays and separators etc. that are returned to the original shipping location for reuse. All returnable containers including any/all separators, dividers and internal dunnage must be approved by TI Fluid Systems prior to use. Suppliers shall maintain a sufficient number of returnable containers to ensure continued supply of product through the supply chain including volume increases as agreed upon in the P.O., the TI Fluid Systems Terms and Conditions and any supply contracts that may apply. 
5.4 Repair 
For returnable containers and packaging to be effective they must be regularly inspected and maintained in good working condition. In most cases the responsibility for inspection and maintenance of returnable containers will belong to the supplier of the product being shipped. Any exceptions must be agreed upon during development (APQP) by TI Fluid Systems. Suppliers must have a formal plan and resources to inspect and repair returnable containers as needed. If a supplier elects to outsource this activity they are still responsible for the effectiveness of the activity and any/all quality concerns resulting from poor practices. 
5.5 Storage 
Returnable containers must be stored in an environment that ensures the protection of the containers, protects against contamination and damage and ensures the long-term usage of the containers. 
5.6 Cleaning 
Unless otherwise agreed upon by TI Fluid Systems suppliers are also responsible for keeping returnable containers clean and for removing any old labels, tags or other add on identifiers between uses. Many of the products TI Fluid Systems produces have strict contamination and cleanliness requirements and suppliers must take into consideration when developing the schedule and method for cleaning containers. 
Suppliers must utilize cleaning processes and materials that are safe for employees and considered friendly to the environment. 
5.7 Overseas Shipments :
In case Overseas produced components  expendable, one way packaging oversea worthy packaging. In case the supplier decides to ship the goods by sea, the packaging should also be suitable to allow shipment by air.
</t>
        </r>
        <r>
          <rPr>
            <b/>
            <u/>
            <sz val="9"/>
            <color indexed="81"/>
            <rFont val="Segoe UI"/>
            <family val="2"/>
          </rPr>
          <t xml:space="preserve">
</t>
        </r>
        <r>
          <rPr>
            <b/>
            <sz val="9"/>
            <color indexed="81"/>
            <rFont val="Segoe UI"/>
            <family val="2"/>
          </rPr>
          <t xml:space="preserve">5.8 Pallets, dimensions and stacking :
</t>
        </r>
        <r>
          <rPr>
            <b/>
            <sz val="12"/>
            <color indexed="81"/>
            <rFont val="Segoe UI"/>
            <family val="2"/>
          </rPr>
          <t xml:space="preserve">
</t>
        </r>
        <r>
          <rPr>
            <b/>
            <sz val="9"/>
            <color indexed="81"/>
            <rFont val="Segoe UI"/>
            <family val="2"/>
          </rPr>
          <t xml:space="preserve">All goods need to be palletized. The standard pallet size to be used : see 'Standard Supplier Packaging'.
The max height cannot exceed 1200 mm (incl the pallet). The pallets need to be stackable and can resist a 500 kgs load from the stacked pallet above, both in static condition (long term storage) as well as in dynamic conditions (forklift handling and during shipping).
Only 1 variant of component per pallet is allowed.
5.9 Box dimension :
Per component a standard box and pallet has to be chosen, it is not allowed to have different boxes or loading pattern on a pallet. See Logistics Agreement tab ‘Standard Supplier Packaging’.
5.10 Cleanliness Standards 
TI Fluid Systems produces products that in most cases must be free of contamination including dust, processing aides, flash, fibers from packaging etc. In some cases the drawing or specification will define the level of cleanliness required based on the design and how the product is used. Suppliers shall ensure product produced and shipped to TI Fluid Systems does not have contaminates either in the product or in the packaging.
</t>
        </r>
        <r>
          <rPr>
            <b/>
            <u/>
            <sz val="9"/>
            <color indexed="81"/>
            <rFont val="Segoe UI"/>
            <family val="2"/>
          </rPr>
          <t xml:space="preserve">
</t>
        </r>
        <r>
          <rPr>
            <b/>
            <u/>
            <sz val="12"/>
            <color indexed="81"/>
            <rFont val="Segoe UI"/>
            <family val="2"/>
          </rPr>
          <t xml:space="preserve">
</t>
        </r>
        <r>
          <rPr>
            <b/>
            <u/>
            <sz val="9"/>
            <color indexed="81"/>
            <rFont val="Segoe UI"/>
            <family val="2"/>
          </rPr>
          <t xml:space="preserve">6.TRUCK LOADING/TRANSPORT 
</t>
        </r>
        <r>
          <rPr>
            <b/>
            <sz val="9"/>
            <color indexed="81"/>
            <rFont val="Segoe UI"/>
            <family val="2"/>
          </rPr>
          <t xml:space="preserve">Suppliers are responsible for loading the trucks and for ensuring the containers/product are properly secured prior to delivery/transport. Where the supplier is responsible for the sourcing of the truck they are also responsible for ensuring the trucking company complies with all legal and regulatory requirements. Suppliers shall verify the trailer/truck does not have any damage that could allow product to get damaged or allow for contamination. Suppliers shall be responsible for any problems that occur and all costs associated with improper loading. 
6.1 Load Security 
Product must be properly secured prior to transport including any/all appropriate locking devices, shipping straps, blocks etc required to ensure the containers do not shift/move in a manner to allow for damage to the product. The supplier must notify TI Fluid Systems prior to shipment of any off-standard loading methods that are used due to the capability of the trailer/truck or damage to the trailer/truck that prevents normal loading. 
6.2 Receiving Hours 
All TI Fluid Systems plants have normal hours dedicated for shipping and receiving product. Suppliers should contact the local logistics/shipping personnel at the TI Fluid Systems plant to confirm receiving hours. In those cases where the supplier and TI are working on specific schedules such as regular milk run deliveries those schedules must be adhered to at all times. Suppliers must obtain approval from the TI Fluid Systems plant for any out of our deliveries and for any schedule changes.
</t>
        </r>
        <r>
          <rPr>
            <b/>
            <u/>
            <sz val="9"/>
            <color indexed="81"/>
            <rFont val="Segoe UI"/>
            <family val="2"/>
          </rPr>
          <t xml:space="preserve">
7. LABELING
</t>
        </r>
        <r>
          <rPr>
            <b/>
            <sz val="9"/>
            <color indexed="81"/>
            <rFont val="Segoe UI"/>
            <family val="2"/>
          </rPr>
          <t xml:space="preserve">All boxes, containers and pallets must be labeled to ensure proper identification and verification of the product and quantity shipped. 
Bar code labels are required and must be visible from opposite sides of the shipment. 
The region/location of the TI Fluid Systems user plant will define the type of bar coding used on the label (Odette, VDA (for EU), ANSI (Americas).
The supplier is responsible for obtaining approval prior to shipments of labels from the TI user plant. Samples of the labels must be submitted to the TI Fluid Systems user plant for review and approval; including ability to read with scanner, as applicable. Approved label must be included in the PPAP submission. 
The basic information required on each label is: 
o       TI Fluid Systems part number including Revision level (if applicable) 
o        Part Description 
o        Quantity in container 
o        Manufacturing date 
o        Unique Serial number/ Lot Information 
o        Supplier name 
o        Supplier plant location 
o        TI Fluid Systems receiving plant </t>
        </r>
        <r>
          <rPr>
            <b/>
            <sz val="12"/>
            <color indexed="81"/>
            <rFont val="Segoe UI"/>
            <family val="2"/>
          </rPr>
          <t xml:space="preserve">
</t>
        </r>
        <r>
          <rPr>
            <b/>
            <u/>
            <sz val="12"/>
            <color indexed="81"/>
            <rFont val="Segoe UI"/>
            <family val="2"/>
          </rPr>
          <t xml:space="preserve">
</t>
        </r>
        <r>
          <rPr>
            <b/>
            <u/>
            <sz val="9"/>
            <color indexed="81"/>
            <rFont val="Segoe UI"/>
            <family val="2"/>
          </rPr>
          <t xml:space="preserve">8. PRODUCTION RELEASES / SCHEDULING
</t>
        </r>
        <r>
          <rPr>
            <b/>
            <sz val="9"/>
            <color indexed="81"/>
            <rFont val="Segoe UI"/>
            <family val="2"/>
          </rPr>
          <t xml:space="preserve">Suppliers shall ensure 100 % on-time delivery of all products. Schedule changes from our customers and therefore to our suppliers are not uncommon and must be accommodated to ensure the flow of materials. TI Fluid Systems will provide suppliers forecast/planning information, raw material planning information and schedules and projections. 
TI Fluid Systems will also provide as much advanced notice as we can of any/all changes to the schedules or delivery requirements. The required levels for these activities will be region specific and will be communicated to the supplier in the purchase order and agreed upon during the quoting process. Forecasts are nonbinding and are intended to assist suppliers with production planning
It is the supplier’s responsibility to contact the appropriate TI Fluid Systems contact if an updated weekly production release has not been received. The supplier is responsible for any and all costs associated with failure to do so.
Fixed / forecast order lead time and flexibility; following principles apply :
o fixed order lead time of 1 week.
o weekly update of TI schedules to the suppliers
o the schedules can be send either by EDI, mail or fax 
o TI will provide a rolling, non binding forecast of 3 months (in addition to the 1 week fixed)
o Supplier is responsible to secure capacity and raw materials to supply the finished goods to TIFS.
o the supplier organizes and pays for all premium freight whenever the issue is caused by the supplier
8.1 Communication 
Suppliers are responsible for communicating any/all changes or updates relating to timely delivery of materials. Suppliers shall  immediately notify the TI Fluid Systems plant of any unexpected changes, risks or modifications to shipping/delivery schedules. 
Examples of some of the items suppliers must communicate to TI Fluid Systems are: 
o  Changes in delivery schedule/time 
o  Changes in delivery method/loading 
o  Potential damage/ potential loss of product due to shipping 
o  Any concerns with the carrier or the carrier equipment 
o  Any changes in the route that could possible add risk to the shipment </t>
        </r>
        <r>
          <rPr>
            <b/>
            <sz val="12"/>
            <color indexed="81"/>
            <rFont val="Segoe UI"/>
            <family val="2"/>
          </rPr>
          <t xml:space="preserve">
</t>
        </r>
        <r>
          <rPr>
            <b/>
            <sz val="9"/>
            <color indexed="81"/>
            <rFont val="Segoe UI"/>
            <family val="2"/>
          </rPr>
          <t>8.2 Material Release Requirements 
Suppliers are responsible to ship to the schedule and quantities as directed in the material release information provided by TI Fluid Systems.All products must be shipped to those requirements including use of standard pack quantities and full containers unless authorized beforehand by the TI Fluid Systems plant materials representative. 
Over shipments may not be accepted and could be returned at the supplier’s expense. An SNCR could be issued requiring written response and corrective action. 
Under shipments may not be accepted and could be returned at the supplier’s expense. An SNCR could be issued requiring written response and corrective action. 
Some TI Fluid Systems plants require ASN or other EDI information prior to shipment. It is the responsibility of the supplier to verify the requirement and to communicate to the TI Fluid Systems plant any required information.</t>
        </r>
        <r>
          <rPr>
            <b/>
            <sz val="12"/>
            <color indexed="81"/>
            <rFont val="Segoe UI"/>
            <family val="2"/>
          </rPr>
          <t xml:space="preserve">
</t>
        </r>
        <r>
          <rPr>
            <b/>
            <u/>
            <sz val="12"/>
            <color indexed="81"/>
            <rFont val="Segoe UI"/>
            <family val="2"/>
          </rPr>
          <t xml:space="preserve">
</t>
        </r>
        <r>
          <rPr>
            <b/>
            <u/>
            <sz val="9"/>
            <color indexed="81"/>
            <rFont val="Segoe UI"/>
            <family val="2"/>
          </rPr>
          <t xml:space="preserve">9. INFORMATION INTERCHANGE
</t>
        </r>
        <r>
          <rPr>
            <b/>
            <sz val="9"/>
            <color indexed="81"/>
            <rFont val="Segoe UI"/>
            <family val="2"/>
          </rPr>
          <t xml:space="preserve">9.1  EDI 
All suppliers must have the possibility to exchange data with TI Fluid Systems electronically (EDI). This is used for scheduling and releasing production requirements, forecasts. Suppliers that are required to use EDI must verify the EDI connection between their plant and TI Fluid Systems prior to PPAP and provide evidence in the PPAP submission. 
9.2 ASN 
The quotations have to include the option to send ASN (Advanced Shipping Notice) to all TI plants that request to receive this type of information.
9.3 PACKAGING SLIPS AND SHIPPING DOCUMENTS : 
Each shipment is to be accompanied by a packing list/shipping documentation that clearly identifies, at a minimum, the following information and any other information specified by TI Fluid Systems: 
o Supplier name 
o Supplier ID/Code (DUNS, if available) 
o Date of shipment 
o Packing slip number 
o Purchase order number 
o Shipping location 
o TI Automotive part number 
o Quantity shipped 
o Part description 
o Unit of measure 
o TI Fluid Systems Plant 
o Carrier information 
</t>
        </r>
        <r>
          <rPr>
            <b/>
            <sz val="12"/>
            <color indexed="81"/>
            <rFont val="Segoe UI"/>
            <family val="2"/>
          </rPr>
          <t xml:space="preserve">
</t>
        </r>
        <r>
          <rPr>
            <b/>
            <sz val="9"/>
            <color indexed="81"/>
            <rFont val="Segoe UI"/>
            <family val="2"/>
          </rPr>
          <t xml:space="preserve">10. DIRECT SHIPMENTS 
In some situations the supplier may ship the product directly to the TI Fluid Systems OEM customer user location or staging location rather than to TI Fluid Systems. It is the supplier’s responsibility to comply with any/all unique packaging or labeling requirements for the receiving location. The supplier is also responsible to immediately communicate any/all potential or real concerns with direct ship product including any quality, delivery, packaging or labeling related concern.
</t>
        </r>
        <r>
          <rPr>
            <b/>
            <sz val="12"/>
            <color indexed="81"/>
            <rFont val="Segoe UI"/>
            <family val="2"/>
          </rPr>
          <t xml:space="preserve">
</t>
        </r>
      </text>
    </comment>
    <comment ref="B13" authorId="0" shapeId="0" xr:uid="{00000000-0006-0000-1E00-000002000000}">
      <text>
        <r>
          <rPr>
            <sz val="10"/>
            <color indexed="81"/>
            <rFont val="Segoe UI"/>
            <family val="2"/>
          </rPr>
          <t>Please use the part number as defined on the PO.  Verify it matches the print and PSW.</t>
        </r>
        <r>
          <rPr>
            <sz val="9"/>
            <color indexed="81"/>
            <rFont val="Tahoma"/>
            <family val="2"/>
          </rPr>
          <t xml:space="preserve">
</t>
        </r>
      </text>
    </comment>
    <comment ref="B36" authorId="0" shapeId="0" xr:uid="{00000000-0006-0000-1E00-000003000000}">
      <text>
        <r>
          <rPr>
            <sz val="10"/>
            <color indexed="81"/>
            <rFont val="Segoe UI"/>
            <family val="2"/>
          </rPr>
          <t>Fill if fix transport company is used</t>
        </r>
        <r>
          <rPr>
            <sz val="8"/>
            <color indexed="81"/>
            <rFont val="Tahoma"/>
            <family val="2"/>
          </rPr>
          <t xml:space="preserve">
</t>
        </r>
      </text>
    </comment>
    <comment ref="B41" authorId="0" shapeId="0" xr:uid="{00000000-0006-0000-1E00-000004000000}">
      <text>
        <r>
          <rPr>
            <sz val="9"/>
            <color indexed="81"/>
            <rFont val="Segoe UI"/>
            <family val="2"/>
          </rPr>
          <t>If more then one TI plant is using the same part a new sheet in the same file is required</t>
        </r>
      </text>
    </comment>
    <comment ref="B51" authorId="0" shapeId="0" xr:uid="{00000000-0006-0000-1E00-000005000000}">
      <text>
        <r>
          <rPr>
            <sz val="10"/>
            <color indexed="81"/>
            <rFont val="Segoe UI"/>
            <family val="2"/>
          </rPr>
          <t>First contact TI. Additional contact at parts using EDI may be required.</t>
        </r>
        <r>
          <rPr>
            <sz val="8"/>
            <color indexed="81"/>
            <rFont val="Tahoma"/>
            <family val="2"/>
          </rPr>
          <t xml:space="preserve">
</t>
        </r>
      </text>
    </comment>
    <comment ref="F56" authorId="0" shapeId="0" xr:uid="{00000000-0006-0000-1E00-000006000000}">
      <text>
        <r>
          <rPr>
            <sz val="10"/>
            <color indexed="81"/>
            <rFont val="Segoe UI"/>
            <family val="2"/>
          </rPr>
          <t xml:space="preserve">Identified as EA </t>
        </r>
      </text>
    </comment>
    <comment ref="I56" authorId="0" shapeId="0" xr:uid="{00000000-0006-0000-1E00-000007000000}">
      <text>
        <r>
          <rPr>
            <sz val="10"/>
            <color indexed="81"/>
            <rFont val="Segoe UI"/>
            <family val="2"/>
          </rPr>
          <t>As a general principle, a Consignment agreement will be installed and is the basis for all goods supplied and this needs to be reflected in the quotation. Should a Consignment or Pay On Production agreement not be possible, a more frequent delivery will be required (minimum of 2 deliveries per week)</t>
        </r>
        <r>
          <rPr>
            <sz val="9"/>
            <color indexed="81"/>
            <rFont val="Tahoma"/>
            <family val="2"/>
          </rPr>
          <t xml:space="preserve">
</t>
        </r>
      </text>
    </comment>
    <comment ref="J56" authorId="0" shapeId="0" xr:uid="{00000000-0006-0000-1E00-000008000000}">
      <text>
        <r>
          <rPr>
            <b/>
            <sz val="9"/>
            <color indexed="81"/>
            <rFont val="Tahoma"/>
            <family val="2"/>
          </rPr>
          <t>Y/N</t>
        </r>
      </text>
    </comment>
    <comment ref="B57" authorId="0" shapeId="0" xr:uid="{00000000-0006-0000-1E00-000009000000}">
      <text>
        <r>
          <rPr>
            <sz val="10"/>
            <color indexed="81"/>
            <rFont val="Segoe UI"/>
            <family val="2"/>
          </rPr>
          <t>The standard delivery frequency is 1 x per week all components. 
For bulky components a standard delivery frequency of 2 x per week is required.
In case expensive components are not supplied under Consignment Stock or Pay on Production, a standard delivery frequency of 2 x per week will equally apply, even if this concerns a non bulky component.</t>
        </r>
        <r>
          <rPr>
            <b/>
            <sz val="9"/>
            <color indexed="81"/>
            <rFont val="Tahoma"/>
            <family val="2"/>
          </rPr>
          <t xml:space="preserve">
</t>
        </r>
        <r>
          <rPr>
            <sz val="9"/>
            <color indexed="81"/>
            <rFont val="Tahoma"/>
            <family val="2"/>
          </rPr>
          <t xml:space="preserve">
</t>
        </r>
      </text>
    </comment>
    <comment ref="F57" authorId="0" shapeId="0" xr:uid="{00000000-0006-0000-1E00-00000A000000}">
      <text>
        <r>
          <rPr>
            <sz val="10"/>
            <color indexed="81"/>
            <rFont val="Segoe UI"/>
            <family val="2"/>
          </rPr>
          <t xml:space="preserve">Give an indication of the agreement between TI and the supplier
</t>
        </r>
      </text>
    </comment>
    <comment ref="J57" authorId="0" shapeId="0" xr:uid="{00000000-0006-0000-1E00-00000B000000}">
      <text>
        <r>
          <rPr>
            <sz val="10"/>
            <color indexed="81"/>
            <rFont val="Segoe UI"/>
            <family val="2"/>
          </rPr>
          <t xml:space="preserve">Identified as EA 
</t>
        </r>
      </text>
    </comment>
    <comment ref="F58" authorId="0" shapeId="0" xr:uid="{00000000-0006-0000-1E00-00000C000000}">
      <text>
        <r>
          <rPr>
            <sz val="10"/>
            <color indexed="81"/>
            <rFont val="Segoe UI"/>
            <family val="2"/>
          </rPr>
          <t>Fill in the correct number:
12. Monday
13.Tuesday
14.Wednesday
15.Thursday
16.Friday
21. 1/2 Tuesday, 1/2 Thursday
22. 1/2 Wednesday, 1/2 Friday
23.1/2 Monday, 1/2 Wednesday
24. 1/2 Monday, 1/2 Thursday
25. 1/2 Tuesday, 1/2 Friday
05. 1/2 first and third weeks of month
06.1/2 second and fourth weeks of month
07. First day of the month</t>
        </r>
      </text>
    </comment>
    <comment ref="I58" authorId="0" shapeId="0" xr:uid="{00000000-0006-0000-1E00-00000D000000}">
      <text>
        <r>
          <rPr>
            <sz val="10"/>
            <color indexed="81"/>
            <rFont val="Segoe UI"/>
            <family val="2"/>
          </rPr>
          <t xml:space="preserve">Fixed / forecast order lead time and flexibility; following principles apply :
( Upon agreement with TIFS there can be deviations to the default) 
o Fixed order lead time of 1 week.
o Weekly update of TI schedules to the suppliers 
o TI will provide a rolling, non binding forecast of 3 months (in addition to the 1 week fixed)
o The supplier organizes and pays for all premium freight whenever the issue is caused by the supplier.
o Supplier is responsible to secure capacity and raw materials to supply the finished good to TIFS
</t>
        </r>
        <r>
          <rPr>
            <b/>
            <sz val="9"/>
            <color indexed="81"/>
            <rFont val="Tahoma"/>
            <family val="2"/>
          </rPr>
          <t xml:space="preserve">
</t>
        </r>
        <r>
          <rPr>
            <sz val="9"/>
            <color indexed="81"/>
            <rFont val="Tahoma"/>
            <family val="2"/>
          </rPr>
          <t xml:space="preserve">
</t>
        </r>
      </text>
    </comment>
    <comment ref="J58" authorId="0" shapeId="0" xr:uid="{00000000-0006-0000-1E00-00000E000000}">
      <text>
        <r>
          <rPr>
            <sz val="10"/>
            <color indexed="81"/>
            <rFont val="Segoe UI"/>
            <family val="2"/>
          </rPr>
          <t>In Days</t>
        </r>
      </text>
    </comment>
    <comment ref="B59" authorId="0" shapeId="0" xr:uid="{00000000-0006-0000-1E00-00000F000000}">
      <text>
        <r>
          <rPr>
            <sz val="10"/>
            <color indexed="81"/>
            <rFont val="Segoe UI"/>
            <family val="2"/>
          </rPr>
          <t>Components having a limited shelf life (&lt; 2 years) should have a remaining shelve life of at least 5 months upon arrival to the TI plant</t>
        </r>
        <r>
          <rPr>
            <sz val="9"/>
            <color indexed="81"/>
            <rFont val="Tahoma"/>
            <family val="2"/>
          </rPr>
          <t xml:space="preserve">
</t>
        </r>
      </text>
    </comment>
    <comment ref="F59" authorId="0" shapeId="0" xr:uid="{00000000-0006-0000-1E00-000010000000}">
      <text>
        <r>
          <rPr>
            <sz val="10"/>
            <color indexed="81"/>
            <rFont val="Segoe UI"/>
            <family val="2"/>
          </rPr>
          <t>Fill in in number of days</t>
        </r>
        <r>
          <rPr>
            <sz val="8"/>
            <color indexed="81"/>
            <rFont val="Tahoma"/>
            <family val="2"/>
          </rPr>
          <t xml:space="preserve">
</t>
        </r>
      </text>
    </comment>
    <comment ref="I59" authorId="0" shapeId="0" xr:uid="{00000000-0006-0000-1E00-000011000000}">
      <text>
        <r>
          <rPr>
            <sz val="10"/>
            <color indexed="81"/>
            <rFont val="Segoe UI"/>
            <family val="2"/>
          </rPr>
          <t xml:space="preserve">o During the Ramp up, safety stock should cover full capacity
o Safety stocks to be minimum 2 days supply to TIFS per forcast provided.
</t>
        </r>
      </text>
    </comment>
    <comment ref="J59" authorId="0" shapeId="0" xr:uid="{00000000-0006-0000-1E00-000012000000}">
      <text>
        <r>
          <rPr>
            <sz val="10"/>
            <color indexed="81"/>
            <rFont val="Segoe UI"/>
            <family val="2"/>
          </rPr>
          <t>In Days</t>
        </r>
      </text>
    </comment>
    <comment ref="B60" authorId="0" shapeId="0" xr:uid="{00000000-0006-0000-1E00-000013000000}">
      <text>
        <r>
          <rPr>
            <sz val="10"/>
            <color indexed="81"/>
            <rFont val="Segoe UI"/>
            <family val="2"/>
          </rPr>
          <t xml:space="preserve">Standard opening hours are 07:00 to 20:00, but for some suppliers fixed timeframe may be set!
</t>
        </r>
      </text>
    </comment>
    <comment ref="B61" authorId="0" shapeId="0" xr:uid="{00000000-0006-0000-1E00-000014000000}">
      <text>
        <r>
          <rPr>
            <sz val="10"/>
            <color indexed="81"/>
            <rFont val="Segoe UI"/>
            <family val="2"/>
          </rPr>
          <t>The standard mode is by road. Deviations to this and multimodal means of transport  need to be indicated by the supplier.</t>
        </r>
      </text>
    </comment>
    <comment ref="I61" authorId="0" shapeId="0" xr:uid="{00000000-0006-0000-1E00-000015000000}">
      <text>
        <r>
          <rPr>
            <sz val="9"/>
            <color indexed="81"/>
            <rFont val="Segoe UI"/>
            <family val="2"/>
          </rPr>
          <t xml:space="preserve">Supplier has to ensure delivieries and support to TI acording the regular schedules during supplier shut down. </t>
        </r>
      </text>
    </comment>
    <comment ref="J61" authorId="0" shapeId="0" xr:uid="{00000000-0006-0000-1E00-000016000000}">
      <text>
        <r>
          <rPr>
            <sz val="9"/>
            <color indexed="81"/>
            <rFont val="Tahoma"/>
            <family val="2"/>
          </rPr>
          <t xml:space="preserve">Confirm the plan to do this
</t>
        </r>
      </text>
    </comment>
    <comment ref="I62" authorId="0" shapeId="0" xr:uid="{00000000-0006-0000-1E00-000017000000}">
      <text>
        <r>
          <rPr>
            <sz val="10"/>
            <color indexed="81"/>
            <rFont val="Segoe UI"/>
            <family val="2"/>
          </rPr>
          <t>EDI 
All suppliers must have the possibility to exchange data with TI Automotive electronically (EDI/Web EDI). This is used for scheduling and releasing production requirements, forecasts. 
Suppliers must verify the EDI connection between their plant and TI Automotive prior to PPAP and provide evidence in the PPAP submission. 
ASN 
The quotations have to include the option to send ASN (Advanced Shipping Notice) to all TI plants that request to receive this type of information.
In case the supplier is not EDI Capable, TI Automotive can offer a Web EDI solution (cost to be supported by supplier)</t>
        </r>
      </text>
    </comment>
    <comment ref="J62" authorId="0" shapeId="0" xr:uid="{00000000-0006-0000-1E00-000018000000}">
      <text>
        <r>
          <rPr>
            <sz val="10"/>
            <color indexed="81"/>
            <rFont val="Segoe UI"/>
            <family val="2"/>
          </rPr>
          <t>Confirm all relevant messages have been exchanged and are OK</t>
        </r>
        <r>
          <rPr>
            <sz val="9"/>
            <color indexed="81"/>
            <rFont val="Tahoma"/>
            <family val="2"/>
          </rPr>
          <t xml:space="preserve">
</t>
        </r>
      </text>
    </comment>
    <comment ref="B64" authorId="0" shapeId="0" xr:uid="{00000000-0006-0000-1E00-000019000000}">
      <text>
        <r>
          <rPr>
            <sz val="10"/>
            <color indexed="81"/>
            <rFont val="Segoe UI"/>
            <family val="2"/>
          </rPr>
          <t xml:space="preserve">The supplier has to provide adequate packaging material that protects the quality of the goods during transport, storage and handling
The packaging should be ergonomic and safe to handle; a max load of 10 kgs/ handling unit is set forward as a standard requirement. Deviations to this need to be clearly indicated into the quotation and agreed with the receiving plant upfront.
No expended buffer material is allowed such as EPS, EPE etc
Fuel guiding and welding components have to be packed in plastic bags (inside the box)
All individual boxes have to be correctly labeled and identified.
The suppliers of production parts and materials are responsible for packaging their products in safe, efficient containers that are pre-approved by TI Automotive and where applicable our customer.
</t>
        </r>
        <r>
          <rPr>
            <sz val="9"/>
            <color indexed="81"/>
            <rFont val="Tahoma"/>
            <family val="2"/>
          </rPr>
          <t xml:space="preserve">
</t>
        </r>
        <r>
          <rPr>
            <sz val="10"/>
            <color indexed="81"/>
            <rFont val="Segoe UI"/>
            <family val="2"/>
          </rPr>
          <t xml:space="preserve">The design of the packaging should consider environment aspects. All packaging related information such as size, type of container, fill quantities, pallet information, etc., must be pre-approved and submitted formally during PPAP. 
Suppliers are responsible for adhering to any/all customer, governmental and environmental regulations relating to packaging. If the normal standard packaging is not available alternate packaging must be provided by the supplier and must be approved by TI Automotive prior to shipment. </t>
        </r>
        <r>
          <rPr>
            <sz val="9"/>
            <color indexed="81"/>
            <rFont val="Tahoma"/>
            <family val="2"/>
          </rPr>
          <t xml:space="preserve">
</t>
        </r>
      </text>
    </comment>
    <comment ref="B66" authorId="0" shapeId="0" xr:uid="{00000000-0006-0000-1E00-00001A000000}">
      <text>
        <r>
          <rPr>
            <sz val="10"/>
            <color indexed="81"/>
            <rFont val="Segoe UI"/>
            <family val="2"/>
          </rPr>
          <t xml:space="preserve">As a general principle, TI will not make any upfront payment for design, development, prototypes, tools, dies, testing and validation of packaging materials. All cost will have to be integrated into the unit cost of the component. 
Suppliers are responsible to verify that the packaging used to ship product to TI Automotive will protect the part, prevent contamination and are ergonomically correct for both the supplier and TI plant usages. Suppliers are also responsible to ensure the bar code label(s) can be read by scanners at TI Automotive. 
During the product/process development and prior to PPAP submission, suppliers must run verification/validation trials for all production intent packaging and labeling. This would include any alternate package considered as contingency in the event normal packaging is not available. Evidence of completion and approval shall be presented in the PPAP submission. </t>
        </r>
        <r>
          <rPr>
            <sz val="9"/>
            <color indexed="81"/>
            <rFont val="Tahoma"/>
            <family val="2"/>
          </rPr>
          <t xml:space="preserve">
</t>
        </r>
      </text>
    </comment>
    <comment ref="E69" authorId="0" shapeId="0" xr:uid="{00000000-0006-0000-1E00-00001B000000}">
      <text>
        <r>
          <rPr>
            <sz val="10"/>
            <color indexed="81"/>
            <rFont val="Segoe UI"/>
            <family val="2"/>
          </rPr>
          <t>All boxes used should respect dimensions defined in the list of standard packages.
Per component a standard box has to be chosen, it is not allowed to have different boxes or loading pattern on a pallet.</t>
        </r>
        <r>
          <rPr>
            <sz val="9"/>
            <color indexed="81"/>
            <rFont val="Tahoma"/>
            <family val="2"/>
          </rPr>
          <t xml:space="preserve">
</t>
        </r>
      </text>
    </comment>
    <comment ref="H70" authorId="0" shapeId="0" xr:uid="{00000000-0006-0000-1E00-00001C000000}">
      <text>
        <r>
          <rPr>
            <sz val="8"/>
            <color indexed="81"/>
            <rFont val="Tahoma"/>
            <family val="2"/>
          </rPr>
          <t xml:space="preserve">In grams. !
</t>
        </r>
      </text>
    </comment>
    <comment ref="H71" authorId="0" shapeId="0" xr:uid="{00000000-0006-0000-1E00-00001D000000}">
      <text>
        <r>
          <rPr>
            <sz val="8"/>
            <color indexed="81"/>
            <rFont val="Tahoma"/>
            <family val="2"/>
          </rPr>
          <t>In grams !</t>
        </r>
      </text>
    </comment>
    <comment ref="H72" authorId="0" shapeId="0" xr:uid="{00000000-0006-0000-1E00-00001E000000}">
      <text>
        <r>
          <rPr>
            <sz val="8"/>
            <color indexed="81"/>
            <rFont val="Tahoma"/>
            <family val="2"/>
          </rPr>
          <t>max gross weight 10 Kg; higher weight must be agreed by Ti prior to any other activities</t>
        </r>
      </text>
    </comment>
    <comment ref="E73" authorId="0" shapeId="0" xr:uid="{00000000-0006-0000-1E00-00001F000000}">
      <text>
        <r>
          <rPr>
            <sz val="10"/>
            <color indexed="81"/>
            <rFont val="Segoe UI"/>
            <family val="2"/>
          </rPr>
          <t>Verification that supplier has provided label example and traceability information</t>
        </r>
      </text>
    </comment>
    <comment ref="E75" authorId="0" shapeId="0" xr:uid="{00000000-0006-0000-1E00-000020000000}">
      <text>
        <r>
          <rPr>
            <sz val="10"/>
            <color indexed="81"/>
            <rFont val="Segoe UI"/>
            <family val="2"/>
          </rPr>
          <t xml:space="preserve">Plastic bag should be a minimum of 3 mills. </t>
        </r>
        <r>
          <rPr>
            <sz val="9"/>
            <color indexed="81"/>
            <rFont val="Tahoma"/>
            <family val="2"/>
          </rPr>
          <t xml:space="preserve">
</t>
        </r>
      </text>
    </comment>
    <comment ref="D78" authorId="0" shapeId="0" xr:uid="{00000000-0006-0000-1E00-000021000000}">
      <text>
        <r>
          <rPr>
            <sz val="10"/>
            <color indexed="81"/>
            <rFont val="Segoe UI"/>
            <family val="2"/>
          </rPr>
          <t>All goods need to be palletized. The standard pallet size to be used is 1200 x 800 mm.
The max height cannot exceed 1350 mm (incl the pallet). The pallets need to be stackable (1 + 1) and can resist a 500 kgs load from the stacked pallet above, both in static condition (long term storage) as well as in dynamic conditions (forklift handling and during shipping).
Only 1 type of component per pallet is allowed.</t>
        </r>
        <r>
          <rPr>
            <b/>
            <sz val="9"/>
            <color indexed="81"/>
            <rFont val="Tahoma"/>
            <family val="2"/>
          </rPr>
          <t xml:space="preserve">
</t>
        </r>
        <r>
          <rPr>
            <sz val="9"/>
            <color indexed="81"/>
            <rFont val="Tahoma"/>
            <family val="2"/>
          </rPr>
          <t xml:space="preserve">
</t>
        </r>
      </text>
    </comment>
    <comment ref="H80" authorId="0" shapeId="0" xr:uid="{00000000-0006-0000-1E00-000022000000}">
      <text>
        <r>
          <rPr>
            <sz val="10"/>
            <color indexed="81"/>
            <rFont val="Segoe UI"/>
            <family val="2"/>
          </rPr>
          <t>EURO-pallet; iron cage; returnable box; pallet box (sea transport)</t>
        </r>
      </text>
    </comment>
    <comment ref="H81" authorId="0" shapeId="0" xr:uid="{00000000-0006-0000-1E00-000023000000}">
      <text>
        <r>
          <rPr>
            <sz val="10"/>
            <color indexed="81"/>
            <rFont val="Segoe UI"/>
            <family val="2"/>
          </rPr>
          <t>with plastic straps ; with plastic film ...</t>
        </r>
      </text>
    </comment>
    <comment ref="H83" authorId="0" shapeId="0" xr:uid="{00000000-0006-0000-1E00-000024000000}">
      <text>
        <r>
          <rPr>
            <sz val="10"/>
            <color indexed="81"/>
            <rFont val="Segoe UI"/>
            <family val="2"/>
          </rPr>
          <t>See Packaging guidelines per commodity</t>
        </r>
        <r>
          <rPr>
            <b/>
            <sz val="8"/>
            <color indexed="81"/>
            <rFont val="Tahoma"/>
            <family val="2"/>
          </rPr>
          <t xml:space="preserve">
</t>
        </r>
      </text>
    </comment>
    <comment ref="E84" authorId="0" shapeId="0" xr:uid="{00000000-0006-0000-1E00-000025000000}">
      <text>
        <r>
          <rPr>
            <sz val="9"/>
            <color indexed="81"/>
            <rFont val="Segoe UI"/>
            <family val="2"/>
          </rPr>
          <t xml:space="preserve">All pallets used should respect dimensions defined in the list of standard packages.
</t>
        </r>
        <r>
          <rPr>
            <sz val="9"/>
            <color indexed="81"/>
            <rFont val="Tahoma"/>
            <family val="2"/>
          </rPr>
          <t xml:space="preserve">
</t>
        </r>
      </text>
    </comment>
    <comment ref="E87" authorId="0" shapeId="0" xr:uid="{00000000-0006-0000-1E00-000026000000}">
      <text>
        <r>
          <rPr>
            <sz val="10"/>
            <color indexed="81"/>
            <rFont val="Segoe UI"/>
            <family val="2"/>
          </rPr>
          <t>Confirm supplier label is attached with required  information</t>
        </r>
      </text>
    </comment>
    <comment ref="E88" authorId="0" shapeId="0" xr:uid="{00000000-0006-0000-1E00-000027000000}">
      <text>
        <r>
          <rPr>
            <sz val="10"/>
            <color indexed="81"/>
            <rFont val="Segoe UI"/>
            <family val="2"/>
          </rPr>
          <t xml:space="preserve">Detail for transportation and for storage purposes (4 is minimum requirement
</t>
        </r>
      </text>
    </comment>
    <comment ref="E91" authorId="0" shapeId="0" xr:uid="{00000000-0006-0000-1E00-000028000000}">
      <text>
        <r>
          <rPr>
            <sz val="10"/>
            <color indexed="81"/>
            <rFont val="Segoe UI"/>
            <family val="2"/>
          </rPr>
          <t>If not used = N#A
If used specify material plastic: returnable or not); carbon...)</t>
        </r>
        <r>
          <rPr>
            <sz val="9"/>
            <color indexed="81"/>
            <rFont val="Tahoma"/>
            <family val="2"/>
          </rPr>
          <t xml:space="preserve">
</t>
        </r>
      </text>
    </comment>
    <comment ref="B104" authorId="0" shapeId="0" xr:uid="{00000000-0006-0000-1E00-000029000000}">
      <text>
        <r>
          <rPr>
            <b/>
            <sz val="10"/>
            <color indexed="81"/>
            <rFont val="Segoe UI"/>
            <family val="2"/>
          </rPr>
          <t xml:space="preserve"> In case returnable packaging is proposed :</t>
        </r>
        <r>
          <rPr>
            <sz val="10"/>
            <color indexed="81"/>
            <rFont val="Segoe UI"/>
            <family val="2"/>
          </rPr>
          <t xml:space="preserve">
 the supplier has to include the cost to collect and return the packaging to the supplier on a 1 to 1 basis (same frequency of collection of returnable packaging as supply of new components).
 the supplier has to include the investment of returnable packaging and the cleaning, repair and maintenance of the returnable packaging
</t>
        </r>
        <r>
          <rPr>
            <b/>
            <sz val="10"/>
            <color indexed="81"/>
            <rFont val="Segoe UI"/>
            <family val="2"/>
          </rPr>
          <t>Returnable</t>
        </r>
        <r>
          <rPr>
            <sz val="10"/>
            <color indexed="81"/>
            <rFont val="Segoe UI"/>
            <family val="2"/>
          </rPr>
          <t xml:space="preserve"> is defined as reusable containers such as plastic or metal bins, racks, pallets, trays and separators etc. that are returned to the original shipping location for reuse. 
All returnable containers including any/all separators, dividers and internal dunnage must be approved by TI Automotive prior to use. 
Suppliers shall maintain a sufficient number of returnable containers to ensure continued supply of product through the supply chain including volume increases as agreed upon in the P.O., the TI Automotive Terms and Conditions and any supply contracts that may apply. </t>
        </r>
        <r>
          <rPr>
            <b/>
            <sz val="9"/>
            <color indexed="81"/>
            <rFont val="Tahoma"/>
            <family val="2"/>
          </rPr>
          <t xml:space="preserve">
</t>
        </r>
        <r>
          <rPr>
            <sz val="9"/>
            <color indexed="81"/>
            <rFont val="Tahoma"/>
            <family val="2"/>
          </rPr>
          <t xml:space="preserve">
</t>
        </r>
      </text>
    </comment>
    <comment ref="F104" authorId="0" shapeId="0" xr:uid="{00000000-0006-0000-1E00-00002A000000}">
      <text>
        <r>
          <rPr>
            <sz val="10"/>
            <color indexed="81"/>
            <rFont val="Segoe UI"/>
            <family val="2"/>
          </rPr>
          <t xml:space="preserve">If Yes fill in " YES " , if not fill in " NO " Do not continue in F and go to G
</t>
        </r>
        <r>
          <rPr>
            <b/>
            <sz val="10"/>
            <color indexed="81"/>
            <rFont val="Segoe UI"/>
            <family val="2"/>
          </rPr>
          <t>TI requirement is YES</t>
        </r>
      </text>
    </comment>
    <comment ref="B105" authorId="0" shapeId="0" xr:uid="{00000000-0006-0000-1E00-00002B000000}">
      <text>
        <r>
          <rPr>
            <sz val="10"/>
            <color indexed="81"/>
            <rFont val="Segoe UI"/>
            <family val="2"/>
          </rPr>
          <t xml:space="preserve">Unless otherwise agreed upon by TI Automotive suppliers are responsible for keeping returnable containers clean and for removing any old labels, tags or other add on identifiers between uses. 
Many of the products TI Automotive produces have strict contamination and cleanliness requirements and suppliers must take into consideration when developing the schedule and method for cleaning containers. 
Suppliers must utilize cleaning processes and materials that are safe for employees and considered friendly to the environment. 
</t>
        </r>
        <r>
          <rPr>
            <sz val="9"/>
            <color indexed="81"/>
            <rFont val="Tahoma"/>
            <family val="2"/>
          </rPr>
          <t xml:space="preserve">
</t>
        </r>
      </text>
    </comment>
    <comment ref="B106" authorId="0" shapeId="0" xr:uid="{00000000-0006-0000-1E00-00002C000000}">
      <text>
        <r>
          <rPr>
            <sz val="10"/>
            <color indexed="81"/>
            <rFont val="Segoe UI"/>
            <family val="2"/>
          </rPr>
          <t xml:space="preserve">For returnable containers and packaging to be effective they must be regularly inspected and maintained in good working condition. 
The responsibility for inspection and maintenance of returnable containers will belong to the supplier of the product being shipped. 
Any exceptions must be agreed upon during development (APQP) by TI Automotive. 
Suppliers must have a formal plan and resources to inspect and repair returnable containers as needed. If a supplier elects to outsource this activity they are still responsible for the effectiveness of the activity and any/all quality concerns resulting from poor practices. </t>
        </r>
        <r>
          <rPr>
            <sz val="9"/>
            <color indexed="81"/>
            <rFont val="Tahoma"/>
            <family val="2"/>
          </rPr>
          <t xml:space="preserve">
</t>
        </r>
      </text>
    </comment>
    <comment ref="B107" authorId="0" shapeId="0" xr:uid="{00000000-0006-0000-1E00-00002D000000}">
      <text>
        <r>
          <rPr>
            <sz val="10"/>
            <color indexed="81"/>
            <rFont val="Segoe UI"/>
            <family val="2"/>
          </rPr>
          <t>Returnable containers must be stored in an environment that ensures the protection of the containers, protects against contamination and damage and ensures the long-term usage of the containers.</t>
        </r>
        <r>
          <rPr>
            <sz val="10"/>
            <color indexed="81"/>
            <rFont val="Tahoma"/>
            <family val="2"/>
          </rPr>
          <t xml:space="preserve"> 
Include number of container inventories required in a year</t>
        </r>
      </text>
    </comment>
    <comment ref="L107" authorId="0" shapeId="0" xr:uid="{00000000-0006-0000-1E00-00002E000000}">
      <text>
        <r>
          <rPr>
            <sz val="10"/>
            <color indexed="81"/>
            <rFont val="Segoe UI"/>
            <family val="2"/>
          </rPr>
          <t xml:space="preserve">Confirm Packaging has been verified and is according the requirements
</t>
        </r>
      </text>
    </comment>
    <comment ref="J108" authorId="0" shapeId="0" xr:uid="{00000000-0006-0000-1E00-00002F000000}">
      <text>
        <r>
          <rPr>
            <sz val="10"/>
            <color indexed="81"/>
            <rFont val="Segoe UI"/>
            <family val="2"/>
          </rPr>
          <t xml:space="preserve">All boxes, containers and pallets must be labeled to ensure proper identification and verification of the product and quantity shipped. 
Bar code labels are required and must be visible from opposite sides of the shipment. 
The region/location of the TI Automotive user plant will define the type of bar coding used on the label (Odette, VDA (for EU), ANSI (Americas), etc.).
The supplier is responsible for obtaining approval prior to shipments of labels from the TI user plant. Samples of the labels must be submitted to the TI Automotive user plant for review and approval; including ability to read with scanner, as applicable. Approved label must be included in the PPAP submission. 
The basic information required on each label is: 
o TI Automotive part number including Revision level (if applicable) (Barcoded)
o Part Description 
o Quantity in container (Barcoded)
o Manufacturing date 
o Unique Serial number/ Lot Information  (Barcoded)
o Supplier name 
o Supplier plant location 
o TI Automotive receiving plant </t>
        </r>
        <r>
          <rPr>
            <b/>
            <sz val="9"/>
            <color indexed="81"/>
            <rFont val="Tahoma"/>
            <family val="2"/>
          </rPr>
          <t xml:space="preserve">
</t>
        </r>
        <r>
          <rPr>
            <sz val="9"/>
            <color indexed="81"/>
            <rFont val="Tahoma"/>
            <family val="2"/>
          </rPr>
          <t xml:space="preserve">
</t>
        </r>
      </text>
    </comment>
    <comment ref="L108" authorId="0" shapeId="0" xr:uid="{00000000-0006-0000-1E00-000030000000}">
      <text>
        <r>
          <rPr>
            <sz val="10"/>
            <color indexed="81"/>
            <rFont val="Segoe UI"/>
            <family val="2"/>
          </rPr>
          <t>Define the labeling standard that will be used 
Supplier shall provide sample label with traceability information
Confirm that sample label is according the required standard, barcodes (prefix) tested and accepted by TI plant</t>
        </r>
      </text>
    </comment>
    <comment ref="B109" authorId="0" shapeId="0" xr:uid="{00000000-0006-0000-1E00-000031000000}">
      <text>
        <r>
          <rPr>
            <sz val="10"/>
            <color indexed="81"/>
            <rFont val="Segoe UI"/>
            <family val="2"/>
          </rPr>
          <t>Describe what the agreement between TI &amp; the supplier is.</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T10" authorId="0" shapeId="0" xr:uid="{F1C3BD1E-5A01-4501-8CDB-D57396E8DBD0}">
      <text>
        <r>
          <rPr>
            <sz val="9"/>
            <color indexed="10"/>
            <rFont val="Tahoma"/>
            <family val="2"/>
          </rPr>
          <t>Part or assembly weight must be entered using a period as a separator to 4 decimal places as examples: 2.1234 / 0.1234</t>
        </r>
      </text>
    </comment>
  </commentList>
</comments>
</file>

<file path=xl/sharedStrings.xml><?xml version="1.0" encoding="utf-8"?>
<sst xmlns="http://schemas.openxmlformats.org/spreadsheetml/2006/main" count="1527" uniqueCount="820">
  <si>
    <t>Supplier:</t>
  </si>
  <si>
    <t>Supplier Contact Name:</t>
  </si>
  <si>
    <t>Date:</t>
  </si>
  <si>
    <t>No.</t>
  </si>
  <si>
    <t>PPAP Submission Evidence - Information</t>
  </si>
  <si>
    <t>Y
N
N/A</t>
  </si>
  <si>
    <t>Comments</t>
  </si>
  <si>
    <t>The drawing or design record is correct, at the proper engineering/rev level, and matches P.O.</t>
  </si>
  <si>
    <t xml:space="preserve">For bulk materials, is the raw material properly identified? </t>
  </si>
  <si>
    <t>Y</t>
  </si>
  <si>
    <t>N</t>
  </si>
  <si>
    <t>N/A</t>
  </si>
  <si>
    <t>OK</t>
  </si>
  <si>
    <t>IR</t>
  </si>
  <si>
    <t>REJ</t>
  </si>
  <si>
    <t>Part Number:</t>
  </si>
  <si>
    <t>Part Description:</t>
  </si>
  <si>
    <t>Date</t>
  </si>
  <si>
    <t xml:space="preserve"> </t>
  </si>
  <si>
    <t>(Tab) Element</t>
  </si>
  <si>
    <t>Is the DFMEA at the correct design level, and where the supplier is design responsible does the supplier have TI Automotive concurrence?</t>
  </si>
  <si>
    <t>Did a design responsible cross-functional team develop the Design FMEA?</t>
  </si>
  <si>
    <t>The effects of failures must address the impact on each part, next higher assembly, system vehicle, customer wants and government regulations.</t>
  </si>
  <si>
    <t>Have risk priorities been revised when corrective actions have been completed and verified?</t>
  </si>
  <si>
    <t>Potential causes and/or mechanisms of failure must be identified for all failure modes.</t>
  </si>
  <si>
    <t>Significant and Critical Characteristics are identified and captured within the DFMEA.</t>
  </si>
  <si>
    <t>The DFMEA was prepared using current AIAG guidelines/rating protocol, or TI approved format/rating protocol.</t>
  </si>
  <si>
    <t>A cross-functional team must be used to develop the manufacturing process flow chart.</t>
  </si>
  <si>
    <t>The process flow chart must illustrate the sequence of production operations including: inspection, transportation, storage, subcontracted services, and alternate paths (rework, repair &amp; backup), and shipping.</t>
  </si>
  <si>
    <t xml:space="preserve">The process flow includes a revision level, change history and dates.   </t>
  </si>
  <si>
    <t xml:space="preserve">The flow diagram describes any / all out-sourced processes and/or if the product is moved between buildings.  </t>
  </si>
  <si>
    <t xml:space="preserve">The Process Flow Diagram is authorized and dated, and to the correct design level.  </t>
  </si>
  <si>
    <t xml:space="preserve">Process stages are numbered and illustrate the sequence of production and inspection from receiving through shipping (matches the PFMEA and Control Plan), and includes a key for symbols. </t>
  </si>
  <si>
    <t xml:space="preserve">The PFMEA is authorized and dated, and to the correct design level.  </t>
  </si>
  <si>
    <t xml:space="preserve">The Process FMEA must be prepared using a defined RPN system.  </t>
  </si>
  <si>
    <t>Do all operations, including critical and significant characteristics follow a sequential order thru DFMEA (where applicable) PFMEA, Process Flow and Control plan.</t>
  </si>
  <si>
    <t>The effects of failures must address the impact on each part, next higher assembly, system vehicle, customer wants, government regulations and operator safety.</t>
  </si>
  <si>
    <t>All operations affecting fit, form and function, durability, governmental regulations and safety have been identified and listed sequentially. Stations where safety is affected are properly identified on PFMEA.</t>
  </si>
  <si>
    <t>Have appropriate corrective actions been completed for high risk priority numbers and RPNs revised upon completion?</t>
  </si>
  <si>
    <t xml:space="preserve">The PFMEA includes revision level, change history and dates.   </t>
  </si>
  <si>
    <t xml:space="preserve">The PFMEA was prepared using current AIAG guidelines/rating protocol, or TI approved format/rating protocol.  </t>
  </si>
  <si>
    <t>A manufacturing responsible cross-functional team must be used to develop the production control plan.</t>
  </si>
  <si>
    <t>Does the control plan address incoming (material/components) through processing/assembly including packaging?</t>
  </si>
  <si>
    <t>Drawing specifications requiring inspection are identified and addressed.</t>
  </si>
  <si>
    <t xml:space="preserve">The Control Plan is linked to the DFMEA, Process Flow Diagram, and PFMEA with matching sequence numbers.  </t>
  </si>
  <si>
    <t>Inspection plans are defined for all material and engineering specifications.</t>
  </si>
  <si>
    <t>The control plan was prepared per AIAG or TI approved requirements/format.</t>
  </si>
  <si>
    <t>Reaction plans must specify the containment and corrective actions necessary to avoid producing nonconforming products or operating out of control.</t>
  </si>
  <si>
    <t xml:space="preserve">The supplier approved and dated the control plan, and included a revision history.  </t>
  </si>
  <si>
    <t>A manufacturing responsible cross-functional team must be used to develop the pre-launch production control plan.</t>
  </si>
  <si>
    <t>Inspection plans are defined for all appropriate material and engineering specifications.</t>
  </si>
  <si>
    <t>All gauges used for the PPAP studies have been calibrated and evidence is available.</t>
  </si>
  <si>
    <t>If one or more of the studies does not indicate compliance with TI guidelines, customer acceptance / approval must be enclosed. (All gauges Inclusive)</t>
  </si>
  <si>
    <t>The gauges supplied by a supplier to TI, or by TI, are included in the recalibration at the supplier.  The calibration interval should be defined by supplier with TI Automotive agreement.</t>
  </si>
  <si>
    <t>The dimensional results address all ballooned features on the drawing including the notes.</t>
  </si>
  <si>
    <t xml:space="preserve">The dimensional report defines the measurement technique used for each measurement. </t>
  </si>
  <si>
    <t>Dimensional report includes production date, part number, rev. level, and inspector.</t>
  </si>
  <si>
    <t>All dimensional results indicate the product conforms to the specification.</t>
  </si>
  <si>
    <t>Specified tests, methods, equipment, acceptance criteria, sample sizes, design level and timing must be clearly documented in the Design Verification Plan.</t>
  </si>
  <si>
    <t xml:space="preserve">The test results are documented with report number within the DVP/R, and supportive detail reports are attachment.  </t>
  </si>
  <si>
    <t xml:space="preserve">The DVP/R was approved by TI Automotive Engineering. </t>
  </si>
  <si>
    <t>Tests have been performed for all parts and product materials as defined on the drawing and/or control plan.  Evidence that the product meets the requirement is included.</t>
  </si>
  <si>
    <t xml:space="preserve">The test results are documented with report number within the PVP/R, and supportive detail reports are attachment.  </t>
  </si>
  <si>
    <t xml:space="preserve">The PVP/R was evaluated by TI and been approved by TI Automotive Engineering. </t>
  </si>
  <si>
    <t>The data is summarized, acceptance criteria has been satisfied, and data indicates that studies comply.</t>
  </si>
  <si>
    <t>A copy of the Laboratory scope for all houses used to conduct material or performance testing is included.</t>
  </si>
  <si>
    <t xml:space="preserve">Appearance Report </t>
  </si>
  <si>
    <t>Sample Production Parts</t>
  </si>
  <si>
    <t>Identified for Batch, Part, &amp; Ref No.</t>
  </si>
  <si>
    <t>Parts maintained in a product safe environment and arrived in good condition. Cross section parts to be included if required by TI Automotive.</t>
  </si>
  <si>
    <t>Master Sample</t>
  </si>
  <si>
    <t>Minimum of 1 part for each tool / cavity or as defined by TI Automotive.</t>
  </si>
  <si>
    <t>Photographs / images - such as boundary samples, check gauges, checking areas, etc.</t>
  </si>
  <si>
    <r>
      <rPr>
        <i/>
        <u/>
        <sz val="10"/>
        <color theme="1"/>
        <rFont val="Arial"/>
        <family val="2"/>
      </rPr>
      <t>NOTE</t>
    </r>
    <r>
      <rPr>
        <i/>
        <sz val="10"/>
        <color theme="1"/>
        <rFont val="Arial"/>
        <family val="2"/>
      </rPr>
      <t xml:space="preserve">:  It is acceptable to include some or all of the above in the submission - the level of submitted detail is a function of the part commodity.
For check gages, include a "close up" of the legend plate, to show revision level, and any reference numbering.  </t>
    </r>
  </si>
  <si>
    <r>
      <rPr>
        <i/>
        <u/>
        <sz val="10"/>
        <color theme="1"/>
        <rFont val="Arial"/>
        <family val="2"/>
      </rPr>
      <t>NOTE</t>
    </r>
    <r>
      <rPr>
        <i/>
        <sz val="10"/>
        <color theme="1"/>
        <rFont val="Arial"/>
        <family val="2"/>
      </rPr>
      <t xml:space="preserve">:  The Master Sample for this PPAP will be retained for the same period of time as the PPAP records or until a new master sample is produced for the same customer part number for customer approval, and stored in a environmentally friendly area. </t>
    </r>
  </si>
  <si>
    <t>A</t>
  </si>
  <si>
    <t>IMDS</t>
  </si>
  <si>
    <t>A.1</t>
  </si>
  <si>
    <t xml:space="preserve">All production material substances are reported in the International Materials Data System (IMDS) to the correct user plant and correct part number and approved by TI Automotive.  </t>
  </si>
  <si>
    <t>B</t>
  </si>
  <si>
    <t>REACH</t>
  </si>
  <si>
    <t xml:space="preserve">Confirmation Letter with REACH Contact Person and REACH Pre- or Registration Number of Material / Substances suppliers. </t>
  </si>
  <si>
    <t>B.1</t>
  </si>
  <si>
    <t>B.2</t>
  </si>
  <si>
    <t>C</t>
  </si>
  <si>
    <t>PACKAGING</t>
  </si>
  <si>
    <t>Shipping label is included and approved by TI Automotive user plant(s).</t>
  </si>
  <si>
    <t xml:space="preserve">Contingency packaging was tested, verified and approved, if applicable.  </t>
  </si>
  <si>
    <t>The Logistical agreement is mutually signed and included in the PPAP.</t>
  </si>
  <si>
    <t>C.1</t>
  </si>
  <si>
    <t>D</t>
  </si>
  <si>
    <t>RUN @ RATE</t>
  </si>
  <si>
    <t>D.1</t>
  </si>
  <si>
    <t>D.2</t>
  </si>
  <si>
    <t>D.3</t>
  </si>
  <si>
    <t>E</t>
  </si>
  <si>
    <t>TOOLS / GAUGES</t>
  </si>
  <si>
    <t>E.1</t>
  </si>
  <si>
    <t>F</t>
  </si>
  <si>
    <t>CQI DOCUMENTS</t>
  </si>
  <si>
    <t>F.1</t>
  </si>
  <si>
    <t>G</t>
  </si>
  <si>
    <t>PURCHASE ORDER</t>
  </si>
  <si>
    <t>G.1</t>
  </si>
  <si>
    <t>Run @ Rate – Slowest Process must fulfill the TI Automotive maximum demand and minimum cycle time.</t>
  </si>
  <si>
    <r>
      <rPr>
        <b/>
        <sz val="11"/>
        <color theme="1"/>
        <rFont val="Arial"/>
        <family val="2"/>
      </rPr>
      <t>1)</t>
    </r>
    <r>
      <rPr>
        <sz val="11"/>
        <color theme="1"/>
        <rFont val="Arial"/>
        <family val="2"/>
      </rPr>
      <t xml:space="preserve"> Design Record</t>
    </r>
  </si>
  <si>
    <r>
      <rPr>
        <b/>
        <sz val="11"/>
        <color theme="1"/>
        <rFont val="Arial"/>
        <family val="2"/>
      </rPr>
      <t>4)</t>
    </r>
    <r>
      <rPr>
        <sz val="11"/>
        <color theme="1"/>
        <rFont val="Arial"/>
        <family val="2"/>
      </rPr>
      <t xml:space="preserve"> Design FMEA</t>
    </r>
  </si>
  <si>
    <r>
      <rPr>
        <b/>
        <sz val="11"/>
        <color theme="1"/>
        <rFont val="Arial"/>
        <family val="2"/>
      </rPr>
      <t>5)</t>
    </r>
    <r>
      <rPr>
        <sz val="11"/>
        <color theme="1"/>
        <rFont val="Arial"/>
        <family val="2"/>
      </rPr>
      <t xml:space="preserve"> Process Flow Diagram</t>
    </r>
  </si>
  <si>
    <r>
      <rPr>
        <b/>
        <sz val="11"/>
        <color theme="1"/>
        <rFont val="Arial"/>
        <family val="2"/>
      </rPr>
      <t>6)</t>
    </r>
    <r>
      <rPr>
        <sz val="11"/>
        <color theme="1"/>
        <rFont val="Arial"/>
        <family val="2"/>
      </rPr>
      <t xml:space="preserve"> Process FMEA</t>
    </r>
  </si>
  <si>
    <r>
      <rPr>
        <b/>
        <sz val="11"/>
        <color theme="1"/>
        <rFont val="Arial"/>
        <family val="2"/>
      </rPr>
      <t>7a)</t>
    </r>
    <r>
      <rPr>
        <sz val="11"/>
        <color theme="1"/>
        <rFont val="Arial"/>
        <family val="2"/>
      </rPr>
      <t xml:space="preserve"> Prototype Control Plan</t>
    </r>
  </si>
  <si>
    <r>
      <rPr>
        <b/>
        <sz val="11"/>
        <color theme="1"/>
        <rFont val="Arial"/>
        <family val="2"/>
      </rPr>
      <t>7b)</t>
    </r>
    <r>
      <rPr>
        <sz val="11"/>
        <color theme="1"/>
        <rFont val="Arial"/>
        <family val="2"/>
      </rPr>
      <t xml:space="preserve"> Pre Launch Control Plan</t>
    </r>
  </si>
  <si>
    <r>
      <rPr>
        <b/>
        <sz val="11"/>
        <color theme="1"/>
        <rFont val="Arial"/>
        <family val="2"/>
      </rPr>
      <t>7c)</t>
    </r>
    <r>
      <rPr>
        <sz val="11"/>
        <color theme="1"/>
        <rFont val="Arial"/>
        <family val="2"/>
      </rPr>
      <t xml:space="preserve"> Production Control Plan</t>
    </r>
  </si>
  <si>
    <r>
      <rPr>
        <b/>
        <sz val="11"/>
        <color theme="1"/>
        <rFont val="Arial"/>
        <family val="2"/>
      </rPr>
      <t>8)</t>
    </r>
    <r>
      <rPr>
        <sz val="11"/>
        <color theme="1"/>
        <rFont val="Arial"/>
        <family val="2"/>
      </rPr>
      <t xml:space="preserve"> Measurement System Analysis</t>
    </r>
  </si>
  <si>
    <r>
      <rPr>
        <b/>
        <sz val="11"/>
        <color theme="1"/>
        <rFont val="Arial"/>
        <family val="2"/>
      </rPr>
      <t>9)</t>
    </r>
    <r>
      <rPr>
        <sz val="11"/>
        <color theme="1"/>
        <rFont val="Arial"/>
        <family val="2"/>
      </rPr>
      <t xml:space="preserve"> Dimensional Results</t>
    </r>
  </si>
  <si>
    <r>
      <rPr>
        <b/>
        <sz val="11"/>
        <color theme="1"/>
        <rFont val="Arial"/>
        <family val="2"/>
      </rPr>
      <t>11)</t>
    </r>
    <r>
      <rPr>
        <sz val="11"/>
        <color theme="1"/>
        <rFont val="Arial"/>
        <family val="2"/>
      </rPr>
      <t xml:space="preserve"> Initial Process Studies</t>
    </r>
  </si>
  <si>
    <r>
      <rPr>
        <b/>
        <sz val="11"/>
        <color theme="1"/>
        <rFont val="Arial"/>
        <family val="2"/>
      </rPr>
      <t>12)</t>
    </r>
    <r>
      <rPr>
        <sz val="11"/>
        <color theme="1"/>
        <rFont val="Arial"/>
        <family val="2"/>
      </rPr>
      <t xml:space="preserve"> Qualified Laboratory</t>
    </r>
  </si>
  <si>
    <r>
      <rPr>
        <b/>
        <sz val="11"/>
        <color theme="1"/>
        <rFont val="Arial"/>
        <family val="2"/>
      </rPr>
      <t xml:space="preserve">13) </t>
    </r>
    <r>
      <rPr>
        <sz val="11"/>
        <color theme="1"/>
        <rFont val="Arial"/>
        <family val="2"/>
      </rPr>
      <t>Appearance Report</t>
    </r>
  </si>
  <si>
    <r>
      <rPr>
        <b/>
        <sz val="11"/>
        <color theme="1"/>
        <rFont val="Arial"/>
        <family val="2"/>
      </rPr>
      <t>14)</t>
    </r>
    <r>
      <rPr>
        <sz val="11"/>
        <color theme="1"/>
        <rFont val="Arial"/>
        <family val="2"/>
      </rPr>
      <t xml:space="preserve"> Sample production Parts</t>
    </r>
  </si>
  <si>
    <r>
      <rPr>
        <b/>
        <sz val="11"/>
        <color theme="1"/>
        <rFont val="Arial"/>
        <family val="2"/>
      </rPr>
      <t>15)</t>
    </r>
    <r>
      <rPr>
        <sz val="11"/>
        <color theme="1"/>
        <rFont val="Arial"/>
        <family val="2"/>
      </rPr>
      <t xml:space="preserve"> Master Sample</t>
    </r>
  </si>
  <si>
    <r>
      <rPr>
        <b/>
        <sz val="11"/>
        <color theme="1"/>
        <rFont val="Arial"/>
        <family val="2"/>
      </rPr>
      <t>16)</t>
    </r>
    <r>
      <rPr>
        <sz val="11"/>
        <color theme="1"/>
        <rFont val="Arial"/>
        <family val="2"/>
      </rPr>
      <t xml:space="preserve"> Checking Aids</t>
    </r>
  </si>
  <si>
    <t>There are authorized engineering changes not yet recorded in the drawing, and (if required) the supporting SRCA is approved and included.</t>
  </si>
  <si>
    <t>Corrective actions, responsibilities and completion dates are assigned to high severity numbers and high risk priority numbers. If not applicable, "none" is noted.</t>
  </si>
  <si>
    <t>A manufacturing responsible cross-functional team developed the Process FMEA.</t>
  </si>
  <si>
    <t>The supplier has included gauge R and R studies for all checking aides/gauges listed in the control plan. All gauges used for the MSA studies are within calibration limits. The gauge R and R is approved and dated.</t>
  </si>
  <si>
    <t>Actual data – (variable data) is reported.</t>
  </si>
  <si>
    <t>OK / NOK – attribute data is reported.</t>
  </si>
  <si>
    <t>Any/all exceptions are identified and have TI Automotive / Customer approval, through the SRCA process, which includes an action plan.</t>
  </si>
  <si>
    <t xml:space="preserve">Minimum of 5 samples per cavity reported, unless otherwise agreed upon with TI. The submitted samples should be numbered (1 - 5). </t>
  </si>
  <si>
    <t>All diameters must include High/Low measurement results.</t>
  </si>
  <si>
    <t>Tests have been performed for all parts and product materials as defined on the drawing and/or control plan. Evidence that the product meets the requirement is included.</t>
  </si>
  <si>
    <t>The supplier has identified any/all unstable processes and has submitted corrective actions (such as 100% inspection) approved by TI Automotive. NOTE: Approval must be obtained prior to any submission.</t>
  </si>
  <si>
    <t>The process has a one-sided specification or non-normal distribution and an alternative acceptance criteria was approved by TI Automotive. NOTE: Approval must be obtained prior to any submission.</t>
  </si>
  <si>
    <t>As required, per the design record.</t>
  </si>
  <si>
    <t>Same batch as "Sample Production Parts".</t>
  </si>
  <si>
    <t>Identified and numbered with approval date to allow correlation with the PAPP package/data/records.</t>
  </si>
  <si>
    <t>Reference samples.</t>
  </si>
  <si>
    <t>Suppliers that export product to foreign countries must provide evidence they comply with the containerization / pallet laws for those regions.</t>
  </si>
  <si>
    <t>The supplier's internal packaging instructions are available and conform with the needs stated in Logistical agreement.</t>
  </si>
  <si>
    <t>The trial run demonstrated supplier's ability to meet all quoted capacity and quality requirements.</t>
  </si>
  <si>
    <t>The Run @ Rate was based on a significant production run.</t>
  </si>
  <si>
    <t>Any/all unexpected quality issues were evaluated and the PFMEA and Control Plan were updated (regardless of failure rate).</t>
  </si>
  <si>
    <t>Customer/TI owned tools/gauges – All customer/TI owned tools/gauges are identified and tagged. Photographs of the tagged tools are included. Tool drawings are included.</t>
  </si>
  <si>
    <t>PSW / tool orders are included and matching with Drawing and Warrant.</t>
  </si>
  <si>
    <t>Authorized / dated document.</t>
  </si>
  <si>
    <t>Part weight to 4 decimal places.</t>
  </si>
  <si>
    <t>Part Number, Part Name, revision, date match PO.</t>
  </si>
  <si>
    <t xml:space="preserve">The studies were conducted on PPAP samples and use Ppk as the index. Ppk &gt; 1.67, and the process is normal, stable and in control.  </t>
  </si>
  <si>
    <t xml:space="preserve">The studies were conducted using production level parts Cpk is the index. Cpk &gt; 1.33 and the process is normal, stable and in control.  </t>
  </si>
  <si>
    <r>
      <t>CAMDS</t>
    </r>
    <r>
      <rPr>
        <sz val="12"/>
        <color theme="1"/>
        <rFont val="Arial"/>
        <family val="2"/>
      </rPr>
      <t xml:space="preserve">  (China shipments only)</t>
    </r>
  </si>
  <si>
    <t xml:space="preserve">REACH compliance evidence is included for components. Confirmation Letter with REACH Contact Person of supplier for those who are "Downstream User". (REACH website:  http://echa.europa.eu/ </t>
  </si>
  <si>
    <t>For Returnable packaging, is there an agreement/plan for inspection, cleaning and maintenance of containers and dunnage?</t>
  </si>
  <si>
    <t>Have all process/product changes been addressed?</t>
  </si>
  <si>
    <t>Has approval been obtained from all customers affected by the change?</t>
  </si>
  <si>
    <t>D.4</t>
  </si>
  <si>
    <t>D.5</t>
  </si>
  <si>
    <t>D.6</t>
  </si>
  <si>
    <t>D.7</t>
  </si>
  <si>
    <t>E.2</t>
  </si>
  <si>
    <t>E.3</t>
  </si>
  <si>
    <t>H</t>
  </si>
  <si>
    <t>H.1</t>
  </si>
  <si>
    <t>The control plan was prepared per AIAG or TI Automotive approved requirements/format.</t>
  </si>
  <si>
    <t>Lessons learned from campaigns, recalls, user plants concerns, similar process FMEA, things gone wrong and warranty data must be addressed during current part process FMEA development.</t>
  </si>
  <si>
    <t>Customer specific/OEM materials are included?</t>
  </si>
  <si>
    <t>Visual aids/work instructions/boundary samples. Checking aides include blocks/fixtures used to hold parts for measurement. Include photos that identify the position of the component within the block/fixtures to assist with correlation.</t>
  </si>
  <si>
    <t xml:space="preserve">All engineering changes are incorporated in the checking aides. And Engineering status is indicated on the labeling tag </t>
  </si>
  <si>
    <t>All production material substances are reported in the Chinese Materials Data System (CAMDS) to the correct user plant and correct part number and approved by TI Automotive.  (Product shipped to China only)</t>
  </si>
  <si>
    <t>Does the packaging proposed have a clear guideline and agreement for disposal process? If yes, include a copy of the signed agreement and guideline. If no, please define.</t>
  </si>
  <si>
    <t>J</t>
  </si>
  <si>
    <t>SUB-SUPPLIER PPAP</t>
  </si>
  <si>
    <r>
      <t>The subcomponent warrant does not exceed</t>
    </r>
    <r>
      <rPr>
        <strike/>
        <sz val="10"/>
        <color theme="1"/>
        <rFont val="Arial"/>
        <family val="2"/>
      </rPr>
      <t xml:space="preserve"> </t>
    </r>
    <r>
      <rPr>
        <sz val="10"/>
        <color theme="1"/>
        <rFont val="Arial"/>
        <family val="2"/>
      </rPr>
      <t>one year approval status. (Material, calibration certifications must also be less than one year and/or not expired)</t>
    </r>
  </si>
  <si>
    <t>Sub Supplier has completed all PPAP requirements.</t>
  </si>
  <si>
    <t>The Run@Rate or equivalent process trial run has been completed and has demonstrated the sub supplier's ability to meet all quoted capacity and quality requirements. (Validated by the supplier)</t>
  </si>
  <si>
    <t>The supplier has verified that their Sub Suppliers have met all requirements on the print.</t>
  </si>
  <si>
    <t>J.1</t>
  </si>
  <si>
    <t>J.2</t>
  </si>
  <si>
    <t>J.3</t>
  </si>
  <si>
    <t>J.4</t>
  </si>
  <si>
    <t>J.5</t>
  </si>
  <si>
    <t>J.6</t>
  </si>
  <si>
    <t>Part Name</t>
  </si>
  <si>
    <t>Title</t>
  </si>
  <si>
    <t>Are there any S/R/F features on the design? If so; are they identified on the drawing, DFMEA and other design records as required in CW-4-ALL-411?</t>
  </si>
  <si>
    <t>The process FMEA must identify special characteristics. (Per CW-4-ALL-411)</t>
  </si>
  <si>
    <t>Supplier Laboratory scope if calibration is conducted in-house, with coverage under IATF-16949, or equivalent.</t>
  </si>
  <si>
    <t>Rev Level</t>
  </si>
  <si>
    <t>Approved</t>
  </si>
  <si>
    <t>Global Director Corporate Quality Systems</t>
  </si>
  <si>
    <t>All operations affecting critical and special characteristics (S/R/F) must be appropriately identified on the process flow chart. (Per CW-4-ALL-411)</t>
  </si>
  <si>
    <t>Increased inspection sample sizes and frequencies (compared to production control plan) are documented on the pre-launch control plan.</t>
  </si>
  <si>
    <t>All testing for this PPAP was performed at an ISO 17025 accredited laboratory(s) or laboratories accepted by TI Automotive. (Attach evidence for customer-approved laboratories.)(Must include the mark of accreditation as defined in IATF 16949)</t>
  </si>
  <si>
    <t>All testing for this PPAP was performed at an ISO 17025 accredited laboratory(s) or laboratories accepted by TI Automotive. (Attach evidence for customer-approved laboratories)(Must include the mark of accreditation as defined in IATF 16949)</t>
  </si>
  <si>
    <t>Must provide evidence the product/process components and sub-components satisfies the requirements for all applicable CQI assessments. (As required in the GSRM in 4.3.2)</t>
  </si>
  <si>
    <t>A matrix containing  sub-assembly part numbers, part names, Supplier names and PSW approval date is enclosed</t>
  </si>
  <si>
    <t>Part Number</t>
  </si>
  <si>
    <t>Y/N</t>
  </si>
  <si>
    <t>Description</t>
  </si>
  <si>
    <t>A copy of the Laboratory scope for all calibration houses issuing the calibration certificates is included. (Accreditation certificates/marks of accreditation per IATF 16949)</t>
  </si>
  <si>
    <t>A copy of the  approved  Sub supplier PSW warrant is included with in this PPAP for each subcomponent</t>
  </si>
  <si>
    <t xml:space="preserve">Documentation of Changes </t>
  </si>
  <si>
    <t>If the supplier is not responsible for the design this section is N/A</t>
  </si>
  <si>
    <t>IMDS number - data verified.  When applicable CAMDS has been submitted an approved.</t>
  </si>
  <si>
    <t>For Special Characteristics (SC), SPC is the control method for production process monitoring</t>
  </si>
  <si>
    <t>Are there any Special Characteristics (SC) on the drawing?</t>
  </si>
  <si>
    <t>There are authorized deviations to the PPAP documentation or drawing, and (if required) the supporting Deviation Sheet is approved and included.</t>
  </si>
  <si>
    <t>The Special Characteristics Summary form is completed.</t>
  </si>
  <si>
    <t>Revision</t>
  </si>
  <si>
    <r>
      <rPr>
        <b/>
        <sz val="11"/>
        <color theme="1"/>
        <rFont val="Arial"/>
        <family val="2"/>
      </rPr>
      <t>17J)</t>
    </r>
    <r>
      <rPr>
        <sz val="11"/>
        <color theme="1"/>
        <rFont val="Arial"/>
        <family val="2"/>
      </rPr>
      <t xml:space="preserve"> Sub-Supplier PPAP</t>
    </r>
  </si>
  <si>
    <r>
      <rPr>
        <b/>
        <sz val="11"/>
        <color theme="1"/>
        <rFont val="Arial"/>
        <family val="2"/>
      </rPr>
      <t>17H)</t>
    </r>
    <r>
      <rPr>
        <sz val="11"/>
        <color theme="1"/>
        <rFont val="Arial"/>
        <family val="2"/>
      </rPr>
      <t xml:space="preserve"> Tool/PPAP Purchase order</t>
    </r>
  </si>
  <si>
    <r>
      <rPr>
        <b/>
        <sz val="11"/>
        <color theme="1"/>
        <rFont val="Arial"/>
        <family val="2"/>
      </rPr>
      <t>17G)</t>
    </r>
    <r>
      <rPr>
        <sz val="11"/>
        <color theme="1"/>
        <rFont val="Arial"/>
        <family val="2"/>
      </rPr>
      <t xml:space="preserve"> CQI Documents</t>
    </r>
  </si>
  <si>
    <r>
      <rPr>
        <b/>
        <sz val="11"/>
        <color theme="1"/>
        <rFont val="Arial"/>
        <family val="2"/>
      </rPr>
      <t>17F)</t>
    </r>
    <r>
      <rPr>
        <sz val="11"/>
        <color theme="1"/>
        <rFont val="Arial"/>
        <family val="2"/>
      </rPr>
      <t xml:space="preserve"> Tools and Gauges</t>
    </r>
  </si>
  <si>
    <r>
      <rPr>
        <b/>
        <sz val="11"/>
        <color theme="1"/>
        <rFont val="Arial"/>
        <family val="2"/>
      </rPr>
      <t>17D)</t>
    </r>
    <r>
      <rPr>
        <sz val="11"/>
        <color theme="1"/>
        <rFont val="Arial"/>
        <family val="2"/>
      </rPr>
      <t xml:space="preserve"> Packaging</t>
    </r>
  </si>
  <si>
    <r>
      <rPr>
        <b/>
        <sz val="11"/>
        <color theme="1"/>
        <rFont val="Arial"/>
        <family val="2"/>
      </rPr>
      <t xml:space="preserve">17C) </t>
    </r>
    <r>
      <rPr>
        <sz val="11"/>
        <color theme="1"/>
        <rFont val="Arial"/>
        <family val="2"/>
      </rPr>
      <t>CAMDS</t>
    </r>
  </si>
  <si>
    <r>
      <rPr>
        <b/>
        <sz val="11"/>
        <color theme="1"/>
        <rFont val="Arial"/>
        <family val="2"/>
      </rPr>
      <t>17B)</t>
    </r>
    <r>
      <rPr>
        <sz val="11"/>
        <color theme="1"/>
        <rFont val="Arial"/>
        <family val="2"/>
      </rPr>
      <t xml:space="preserve"> REACH </t>
    </r>
  </si>
  <si>
    <r>
      <rPr>
        <b/>
        <sz val="11"/>
        <color theme="1"/>
        <rFont val="Arial"/>
        <family val="2"/>
      </rPr>
      <t>17A)</t>
    </r>
    <r>
      <rPr>
        <sz val="11"/>
        <color theme="1"/>
        <rFont val="Arial"/>
        <family val="2"/>
      </rPr>
      <t xml:space="preserve">  IMDS </t>
    </r>
  </si>
  <si>
    <r>
      <rPr>
        <b/>
        <sz val="11"/>
        <color theme="1"/>
        <rFont val="Arial"/>
        <family val="2"/>
      </rPr>
      <t>10C)</t>
    </r>
    <r>
      <rPr>
        <sz val="11"/>
        <color theme="1"/>
        <rFont val="Arial"/>
        <family val="2"/>
      </rPr>
      <t xml:space="preserve"> Material Results</t>
    </r>
  </si>
  <si>
    <t xml:space="preserve">The TI formatted PSW was used.  All fields are completed. </t>
  </si>
  <si>
    <t>For Special Characteristics, SPC or 100% inspection is the control method for production process monitoring.  Is the samples size and frequency appropriate to ensure / verify process capability and stability?
100% verification is in place for unstable or non-capable SC Dimensions</t>
  </si>
  <si>
    <t>For Special Characteristics, SPC is the control method for production process monitoring.  Is the samples size and frequency appropriate to ensure / verify process capability and stability?
100% verification is in place for unstable or non-capable SC Dimensions</t>
  </si>
  <si>
    <t>All critical and special product/process characteristics such as Job Set up, First-off/Last off, and Lot Control for (S/R/F) are included in the control plan. (Per CW-4-ALL-411)</t>
  </si>
  <si>
    <t>Quantity per order.</t>
  </si>
  <si>
    <t>Drawing Number and Revision:</t>
  </si>
  <si>
    <t>Drawing Number and Revision</t>
  </si>
  <si>
    <t>ppap</t>
  </si>
  <si>
    <t>All testing for this PPAP was performed at an ISO 17025 accredited laboratories(s) or laboratories accepted by TI Automotive. (Attach evidence for customer-approved laboratories)(Must include the mark of accreditation as defined in IATF 16949)</t>
  </si>
  <si>
    <t xml:space="preserve">The initial process studies for Special Characteristics (SC) features were conducted with at least 125 individual samples using subgroup size of 5 (Ppk), (or otherwise approved by TI) using production processing, gauging and materials; or on-going production data (Cpk). Verify all features requiring process studies comply. </t>
  </si>
  <si>
    <t xml:space="preserve">Variable gauge Repeatability and Reproducibility Studies were conducted:
3 trials, 3 operators, 10 parts
♦ % study &lt; 10%, ok
♦ Between 10% and 30%, may be acceptable, depending on feature importance
♦ &gt; 30%, unacceptable  
NDC &gt;=5  </t>
  </si>
  <si>
    <t>Attribute gauge Repeatability and Reproducibility Studies:
3 trials, 3 operators, 50 parts
Kappa &gt; 70%
actual part measurements included in reference table</t>
  </si>
  <si>
    <t>INT</t>
  </si>
  <si>
    <t>Tracking Date:</t>
  </si>
  <si>
    <r>
      <rPr>
        <b/>
        <sz val="11"/>
        <color theme="1"/>
        <rFont val="Arial"/>
        <family val="2"/>
      </rPr>
      <t>17E)</t>
    </r>
    <r>
      <rPr>
        <sz val="11"/>
        <color theme="1"/>
        <rFont val="Arial"/>
        <family val="2"/>
      </rPr>
      <t xml:space="preserve"> Run at Rate</t>
    </r>
  </si>
  <si>
    <t>Plant Supplier:</t>
  </si>
  <si>
    <t>Plant Supplier Contact Name:</t>
  </si>
  <si>
    <t>Has the product special characteristics required for 'Regulatory - R' been defined and reviewed with suppliers (internal and external buy-in)?</t>
  </si>
  <si>
    <t>Has the product special characteristics required for 'Functional for design - F' been defined and reviewed with suppliers (internal and external buy-in)?</t>
  </si>
  <si>
    <t>Has the product special characteristics required for 'Safety - S' been defined and reviewed with suppliers (internal and external buy-in)?</t>
  </si>
  <si>
    <t>Has the product special characteristics required for functional for process with a high impact - 'F HIC' been defined and reviewed with suppliers (internal and external buy-in)?</t>
  </si>
  <si>
    <t>1a Special Characteristics (SC)</t>
  </si>
  <si>
    <t>J7</t>
  </si>
  <si>
    <t>If the sub-supplier(s) is "Directed" by the customer; is there are written agreement regarding PPAP responsibility?</t>
  </si>
  <si>
    <t xml:space="preserve">1 Design Record </t>
  </si>
  <si>
    <t>2 &amp; 3 Engineering Change Document</t>
  </si>
  <si>
    <t>4 Design FMEA</t>
  </si>
  <si>
    <t>18 Part Submission Warrant</t>
  </si>
  <si>
    <t>17 Customer Specific Requirements</t>
  </si>
  <si>
    <t>16 Checking Aids</t>
  </si>
  <si>
    <t>13, 14, &amp; 15 Appearance &amp; Sample</t>
  </si>
  <si>
    <t>12 Qualified Laboratory</t>
  </si>
  <si>
    <t>10 Performance Results</t>
  </si>
  <si>
    <t>9 Dimensional Results</t>
  </si>
  <si>
    <t>8 Measurement System Analysis</t>
  </si>
  <si>
    <t>7C Production Control Plan</t>
  </si>
  <si>
    <t>7B Pre Launch Control Plan</t>
  </si>
  <si>
    <t>7A Prototype Control Plan</t>
  </si>
  <si>
    <t>6 Process FMEA</t>
  </si>
  <si>
    <t>5 Process Flow Diagram</t>
  </si>
  <si>
    <t>10C Material Results</t>
  </si>
  <si>
    <t>11 Initial Process Study</t>
  </si>
  <si>
    <t>Define the type of PPAP</t>
  </si>
  <si>
    <t>Internal</t>
  </si>
  <si>
    <t>External</t>
  </si>
  <si>
    <t>Component</t>
  </si>
  <si>
    <r>
      <rPr>
        <b/>
        <sz val="9"/>
        <color rgb="FF009900"/>
        <rFont val="Arial"/>
        <family val="2"/>
      </rPr>
      <t>OK</t>
    </r>
    <r>
      <rPr>
        <b/>
        <sz val="9"/>
        <color theme="1"/>
        <rFont val="Arial"/>
        <family val="2"/>
      </rPr>
      <t xml:space="preserve">
</t>
    </r>
    <r>
      <rPr>
        <b/>
        <sz val="9"/>
        <color rgb="FFFF0000"/>
        <rFont val="Arial"/>
        <family val="2"/>
      </rPr>
      <t xml:space="preserve">Reject                                                                                                                                                                                                                                                                                                                                                                                                                                                                         </t>
    </r>
    <r>
      <rPr>
        <b/>
        <sz val="9"/>
        <color rgb="FF00B0F0"/>
        <rFont val="Arial"/>
        <family val="2"/>
      </rPr>
      <t>Deviation</t>
    </r>
    <r>
      <rPr>
        <b/>
        <sz val="9"/>
        <color theme="1"/>
        <rFont val="Arial"/>
        <family val="2"/>
      </rPr>
      <t xml:space="preserve">
Interim</t>
    </r>
  </si>
  <si>
    <t>DEV</t>
  </si>
  <si>
    <t>Plant Supplier</t>
  </si>
  <si>
    <t>Plant Supplier Contact Name</t>
  </si>
  <si>
    <t>Tracking Date</t>
  </si>
  <si>
    <t>Part Description</t>
  </si>
  <si>
    <r>
      <t xml:space="preserve">Items that are Rejected </t>
    </r>
    <r>
      <rPr>
        <b/>
        <sz val="10"/>
        <color rgb="FFFF0000"/>
        <rFont val="Arial"/>
        <family val="2"/>
      </rPr>
      <t>(REJ)</t>
    </r>
    <r>
      <rPr>
        <sz val="10"/>
        <color theme="1"/>
        <rFont val="Arial"/>
        <family val="2"/>
      </rPr>
      <t xml:space="preserve"> must be communicated back to the submitter with details for the reason. That section of the scorecard tracker will be RED for </t>
    </r>
    <r>
      <rPr>
        <b/>
        <sz val="10"/>
        <color rgb="FFFF0000"/>
        <rFont val="Arial"/>
        <family val="2"/>
      </rPr>
      <t>REJ</t>
    </r>
    <r>
      <rPr>
        <sz val="10"/>
        <color theme="1"/>
        <rFont val="Arial"/>
        <family val="2"/>
      </rPr>
      <t xml:space="preserve"> until the problem is corrected and the information is provided and accepted.</t>
    </r>
  </si>
  <si>
    <r>
      <t xml:space="preserve">Items that have been waived or Deviated </t>
    </r>
    <r>
      <rPr>
        <b/>
        <sz val="10"/>
        <color rgb="FF00B0F0"/>
        <rFont val="Arial"/>
        <family val="2"/>
      </rPr>
      <t>(DEV)</t>
    </r>
    <r>
      <rPr>
        <sz val="10"/>
        <color rgb="FF00B0F0"/>
        <rFont val="Arial"/>
        <family val="2"/>
      </rPr>
      <t xml:space="preserve"> </t>
    </r>
    <r>
      <rPr>
        <sz val="10"/>
        <color theme="1"/>
        <rFont val="Arial"/>
        <family val="2"/>
      </rPr>
      <t xml:space="preserve">must include a copy of the written waiver and/or deviation signed by the customer. That section of the scorecard tracker will be BLUE for </t>
    </r>
    <r>
      <rPr>
        <b/>
        <sz val="10"/>
        <color rgb="FFFF0000"/>
        <rFont val="Arial"/>
        <family val="2"/>
      </rPr>
      <t xml:space="preserve"> </t>
    </r>
    <r>
      <rPr>
        <b/>
        <sz val="10"/>
        <color rgb="FF00B0F0"/>
        <rFont val="Arial"/>
        <family val="2"/>
      </rPr>
      <t>(DEV)</t>
    </r>
    <r>
      <rPr>
        <sz val="10"/>
        <color rgb="FF00B0F0"/>
        <rFont val="Arial"/>
        <family val="2"/>
      </rPr>
      <t xml:space="preserve"> </t>
    </r>
    <r>
      <rPr>
        <sz val="10"/>
        <color theme="1"/>
        <rFont val="Arial"/>
        <family val="2"/>
      </rPr>
      <t>until the problem is corrected and the information is provided and accepted.</t>
    </r>
  </si>
  <si>
    <r>
      <t xml:space="preserve">PPAP cannot be submitted and approved with Items that are Rejected </t>
    </r>
    <r>
      <rPr>
        <b/>
        <sz val="10"/>
        <color rgb="FFFF0000"/>
        <rFont val="Arial"/>
        <family val="2"/>
      </rPr>
      <t>(REJ)</t>
    </r>
    <r>
      <rPr>
        <sz val="10"/>
        <color theme="1"/>
        <rFont val="Arial"/>
        <family val="2"/>
      </rPr>
      <t xml:space="preserve"> </t>
    </r>
  </si>
  <si>
    <r>
      <t xml:space="preserve">Items that are waived or Deviated </t>
    </r>
    <r>
      <rPr>
        <b/>
        <sz val="10"/>
        <color rgb="FF00B0F0"/>
        <rFont val="Arial"/>
        <family val="2"/>
      </rPr>
      <t>(DEV)</t>
    </r>
    <r>
      <rPr>
        <sz val="10"/>
        <color theme="1"/>
        <rFont val="Arial"/>
        <family val="2"/>
      </rPr>
      <t xml:space="preserve"> can only be approved for the time/period as indicated by the customer on the approved deviation. There will be no "Permanent" Deviations. Permanent changes must be made via Engineering changes and in the design record.</t>
    </r>
  </si>
  <si>
    <t>Company</t>
  </si>
  <si>
    <t>Address</t>
  </si>
  <si>
    <t>P.O. Number</t>
  </si>
  <si>
    <t>Date Submitted</t>
  </si>
  <si>
    <t>Reason for PPAP</t>
  </si>
  <si>
    <t>(Initial, Reval, Follow up)</t>
  </si>
  <si>
    <t>Submitted By</t>
  </si>
  <si>
    <t>Customer Plant(s)</t>
  </si>
  <si>
    <t>Released to support CW-8-ALL-0500 PPAP Submission Review and Approval Process</t>
  </si>
  <si>
    <t xml:space="preserve">Are all dimensions including notes ballooned on the drawing?  (Data is reported in measurement, performance and material sections.)  The dimensional report is authorized and dated. </t>
  </si>
  <si>
    <t xml:space="preserve">0 Directed Supplier Multi-agreement </t>
  </si>
  <si>
    <t>10A) Design Validation Test Results:</t>
  </si>
  <si>
    <t>10B) Production Validation Test Results:</t>
  </si>
  <si>
    <r>
      <t xml:space="preserve">Items that have been accepted by the customer as Interim Approved </t>
    </r>
    <r>
      <rPr>
        <b/>
        <sz val="10"/>
        <rFont val="Arial"/>
        <family val="2"/>
      </rPr>
      <t>(INT)</t>
    </r>
    <r>
      <rPr>
        <sz val="10"/>
        <rFont val="Arial"/>
        <family val="2"/>
      </rPr>
      <t xml:space="preserve"> must include evidence the requirement was accepted by the customer. That section of the scorecard tracker will be BLACK for </t>
    </r>
    <r>
      <rPr>
        <b/>
        <sz val="10"/>
        <rFont val="Arial"/>
        <family val="2"/>
      </rPr>
      <t xml:space="preserve"> (INT)</t>
    </r>
    <r>
      <rPr>
        <sz val="10"/>
        <rFont val="Arial"/>
        <family val="2"/>
      </rPr>
      <t xml:space="preserve"> until the problem is corrected and the information is provided and accepted.</t>
    </r>
  </si>
  <si>
    <t>Supplier: As APQP/PPAP items are submitted, review and answer each question on the appropriate tab (Yes, No, N/A) and attach evidence as required. Evidence  will be inserted into the package directly after the tab where the requirement is listed. NOTE: All deviations or waivers must be approved by the customer prior to submission and evidence attached in the package.</t>
  </si>
  <si>
    <t>PPAP Review and Approval Submission Checklist</t>
  </si>
  <si>
    <t>Drawing Number/Revision</t>
  </si>
  <si>
    <t>PPAP Reviewed By:</t>
  </si>
  <si>
    <r>
      <rPr>
        <b/>
        <sz val="11"/>
        <color theme="1"/>
        <rFont val="Arial"/>
        <family val="2"/>
      </rPr>
      <t xml:space="preserve">2 &amp; 3) </t>
    </r>
    <r>
      <rPr>
        <sz val="11"/>
        <color theme="1"/>
        <rFont val="Arial"/>
        <family val="2"/>
      </rPr>
      <t>Eng Change or Deviation; and Approval</t>
    </r>
  </si>
  <si>
    <r>
      <rPr>
        <b/>
        <sz val="11"/>
        <color theme="1"/>
        <rFont val="Arial"/>
        <family val="2"/>
      </rPr>
      <t>10A)</t>
    </r>
    <r>
      <rPr>
        <sz val="11"/>
        <color theme="1"/>
        <rFont val="Arial"/>
        <family val="2"/>
      </rPr>
      <t xml:space="preserve"> Performance Report DVPR - Signoff</t>
    </r>
  </si>
  <si>
    <r>
      <rPr>
        <b/>
        <sz val="11"/>
        <color theme="1"/>
        <rFont val="Arial"/>
        <family val="2"/>
      </rPr>
      <t>10B)</t>
    </r>
    <r>
      <rPr>
        <sz val="11"/>
        <color theme="1"/>
        <rFont val="Arial"/>
        <family val="2"/>
      </rPr>
      <t xml:space="preserve"> Performance Report PVPR - Signoff</t>
    </r>
  </si>
  <si>
    <r>
      <rPr>
        <b/>
        <sz val="11"/>
        <color theme="1"/>
        <rFont val="Arial"/>
        <family val="2"/>
      </rPr>
      <t>17)</t>
    </r>
    <r>
      <rPr>
        <sz val="11"/>
        <color theme="1"/>
        <rFont val="Arial"/>
        <family val="2"/>
      </rPr>
      <t xml:space="preserve"> Customer Specific Requirements</t>
    </r>
  </si>
  <si>
    <t>Fill in the following information on the cover page</t>
  </si>
  <si>
    <t>Reviewer: Select the appropriate status in the pull down list. (OK, REJ, DEV or INT) for each question of each tab. The PPAP Review and Approval Checklist will populate automatically populate when the pull down is selected. Must provide rationale for rejection in the comments section.</t>
  </si>
  <si>
    <t>PPAP Review and Approval Submission</t>
  </si>
  <si>
    <t>TI PPAP SUBMISSION CHECKLIST</t>
  </si>
  <si>
    <t>Approval Contract/RASI/Letter (on customer letterhead) exists to support purchasing activity with the directed source.</t>
  </si>
  <si>
    <t>If part is under consignment is customer purchase order correct for part number and engineering level.</t>
  </si>
  <si>
    <t>TI purchase order to directed source is correct for part number and engineering level.</t>
  </si>
  <si>
    <r>
      <rPr>
        <b/>
        <sz val="11"/>
        <color theme="1"/>
        <rFont val="Arial"/>
        <family val="2"/>
      </rPr>
      <t>18)</t>
    </r>
    <r>
      <rPr>
        <sz val="11"/>
        <color theme="1"/>
        <rFont val="Arial"/>
        <family val="2"/>
      </rPr>
      <t xml:space="preserve"> Part Submission Warrant Submission</t>
    </r>
  </si>
  <si>
    <r>
      <rPr>
        <b/>
        <sz val="11"/>
        <color theme="1"/>
        <rFont val="Arial"/>
        <family val="2"/>
      </rPr>
      <t xml:space="preserve">1A) </t>
    </r>
    <r>
      <rPr>
        <sz val="11"/>
        <color theme="1"/>
        <rFont val="Arial"/>
        <family val="2"/>
      </rPr>
      <t xml:space="preserve"> Special Characteristics Defined</t>
    </r>
  </si>
  <si>
    <r>
      <rPr>
        <b/>
        <sz val="11"/>
        <color theme="1"/>
        <rFont val="Arial"/>
        <family val="2"/>
      </rPr>
      <t>0)</t>
    </r>
    <r>
      <rPr>
        <sz val="11"/>
        <color theme="1"/>
        <rFont val="Arial"/>
        <family val="2"/>
      </rPr>
      <t xml:space="preserve"> Contract Review</t>
    </r>
  </si>
  <si>
    <r>
      <t>Evidence Information Task No.  (</t>
    </r>
    <r>
      <rPr>
        <b/>
        <sz val="12"/>
        <color rgb="FF00B050"/>
        <rFont val="Arial"/>
        <family val="2"/>
      </rPr>
      <t>OK</t>
    </r>
    <r>
      <rPr>
        <b/>
        <sz val="12"/>
        <rFont val="Arial"/>
        <family val="2"/>
      </rPr>
      <t xml:space="preserve">, </t>
    </r>
    <r>
      <rPr>
        <b/>
        <sz val="12"/>
        <color rgb="FFFF0000"/>
        <rFont val="Arial"/>
        <family val="2"/>
      </rPr>
      <t>REJ</t>
    </r>
    <r>
      <rPr>
        <b/>
        <sz val="12"/>
        <rFont val="Arial"/>
        <family val="2"/>
      </rPr>
      <t xml:space="preserve">, </t>
    </r>
    <r>
      <rPr>
        <b/>
        <sz val="12"/>
        <color rgb="FF00B0F0"/>
        <rFont val="Arial"/>
        <family val="2"/>
      </rPr>
      <t>DEV</t>
    </r>
    <r>
      <rPr>
        <b/>
        <sz val="12"/>
        <rFont val="Arial"/>
        <family val="2"/>
      </rPr>
      <t>, INT)</t>
    </r>
  </si>
  <si>
    <t>Initial</t>
  </si>
  <si>
    <t>Revalidation</t>
  </si>
  <si>
    <t>Followup</t>
  </si>
  <si>
    <t>Drawing</t>
  </si>
  <si>
    <t xml:space="preserve">     |     </t>
  </si>
  <si>
    <t>Yes</t>
  </si>
  <si>
    <t>No</t>
  </si>
  <si>
    <t>5th April 2019</t>
  </si>
  <si>
    <t>Supplier PPAP - Dimensional Results</t>
  </si>
  <si>
    <t>Document Title:</t>
  </si>
  <si>
    <t>Supplier PPAP Dimensional Results</t>
  </si>
  <si>
    <t>Process Owner:</t>
  </si>
  <si>
    <t>Document Process Usage:</t>
  </si>
  <si>
    <t>Supplier PPAP Process</t>
  </si>
  <si>
    <t>Select</t>
  </si>
  <si>
    <t>SUPPLIER NAME:</t>
  </si>
  <si>
    <t>PART NUMBER:</t>
  </si>
  <si>
    <t>CAVITY NUMBER:</t>
  </si>
  <si>
    <t>NAME OF INSPECTION FACILITY:</t>
  </si>
  <si>
    <t>PART NAME:</t>
  </si>
  <si>
    <t>PRINT REV LEVEL:</t>
  </si>
  <si>
    <t>NOT OK</t>
  </si>
  <si>
    <t>NOTE: FORM IS AUTO-FORMATTED</t>
  </si>
  <si>
    <t>PERFORMANCE SPEC.
NO./DATE/SPECIFICATION</t>
  </si>
  <si>
    <t>SUPPLIER MEASUREMENT
RESULTS</t>
  </si>
  <si>
    <t>ITEM</t>
  </si>
  <si>
    <t>NOMINAL DIMENSION</t>
  </si>
  <si>
    <t>TOLERANCE</t>
  </si>
  <si>
    <t>MEASURING DEVICE</t>
  </si>
  <si>
    <t>PART 1</t>
  </si>
  <si>
    <t>PART 2</t>
  </si>
  <si>
    <t>PART 3</t>
  </si>
  <si>
    <t>PART 4</t>
  </si>
  <si>
    <t>PART 5</t>
  </si>
  <si>
    <t>COMMENTS</t>
  </si>
  <si>
    <t>LOWER</t>
  </si>
  <si>
    <t>UPPER</t>
  </si>
  <si>
    <t>INSPECTOR NAME:</t>
  </si>
  <si>
    <t>TITLE:</t>
  </si>
  <si>
    <t>DATE:</t>
  </si>
  <si>
    <t>DESIGN VALIDATION PLAN</t>
  </si>
  <si>
    <t>Performance Report DVP</t>
  </si>
  <si>
    <t>Part Name:</t>
  </si>
  <si>
    <t>Project Number:</t>
  </si>
  <si>
    <t>Project Title:</t>
  </si>
  <si>
    <t>TEST PLAN</t>
  </si>
  <si>
    <t>TEST REPORT</t>
  </si>
  <si>
    <t>ITEM
NUMBER</t>
  </si>
  <si>
    <t>TEST</t>
  </si>
  <si>
    <t>TEST
DESCRIPTION</t>
  </si>
  <si>
    <t>PROCEDURE
OR STANDARD</t>
  </si>
  <si>
    <t>ACCEPTANCE
CRITERIA</t>
  </si>
  <si>
    <t>TEST
RESPONSIBILITY</t>
  </si>
  <si>
    <t>TEST
STAGE</t>
  </si>
  <si>
    <t>SAMPLE</t>
  </si>
  <si>
    <t>TIMING</t>
  </si>
  <si>
    <t>SAMPLES TESTED</t>
  </si>
  <si>
    <t>ACTUAL RESULTS</t>
  </si>
  <si>
    <t>REPORT
NUMBER</t>
  </si>
  <si>
    <t>QTY</t>
  </si>
  <si>
    <t>TYPE</t>
  </si>
  <si>
    <t>START</t>
  </si>
  <si>
    <t>DAYS</t>
  </si>
  <si>
    <t>PHASE</t>
  </si>
  <si>
    <t>(OK / NOT OK)</t>
  </si>
  <si>
    <t>TI AUTOMOTIVE APPLICATION ENGINEER</t>
  </si>
  <si>
    <t>TI AUTOMOTIVE DESIGN ENGINEER</t>
  </si>
  <si>
    <t>SUPPLIER PROJECT MANAGER</t>
  </si>
  <si>
    <t>SUPPLIER QUALITY / APQP RESPONSIBLE</t>
  </si>
  <si>
    <t>Agreed
to DVP</t>
  </si>
  <si>
    <t>Print Name:</t>
  </si>
  <si>
    <t>Signature:</t>
  </si>
  <si>
    <t>Approved
Results</t>
  </si>
  <si>
    <t>PRODUCTION VALIDATION PLAN</t>
  </si>
  <si>
    <t>Performance Report PVP</t>
  </si>
  <si>
    <t>Agreed
to PVP</t>
  </si>
  <si>
    <t>Production Part Approval - Material Test Report</t>
  </si>
  <si>
    <t>PPAP Material Test Report</t>
  </si>
  <si>
    <t>Process Champion:</t>
  </si>
  <si>
    <t xml:space="preserve">Document Process Usage: </t>
  </si>
  <si>
    <t>Name of Laboratory:</t>
  </si>
  <si>
    <t>Drawing Rev. Level:</t>
  </si>
  <si>
    <t>REF.
NO.</t>
  </si>
  <si>
    <t>MAT. SPEC.
NO./DATE/SPECIFICATION</t>
  </si>
  <si>
    <t>MEASURING
DEVICE</t>
  </si>
  <si>
    <t>TEST
FREQ.</t>
  </si>
  <si>
    <t>QTY
TESTED</t>
  </si>
  <si>
    <t>SUPPLIER TEST RESULTS
AND CONDITIONS</t>
  </si>
  <si>
    <t>OK /
NOT OK</t>
  </si>
  <si>
    <t>Name (Printed):</t>
  </si>
  <si>
    <t>Title:</t>
  </si>
  <si>
    <t>DRAWING NUMBER:</t>
  </si>
  <si>
    <t>DRAWING REVISION LEVEL:</t>
  </si>
  <si>
    <t>PART DESCRIPTION:</t>
  </si>
  <si>
    <t>Reference from Ballooned drawing.</t>
  </si>
  <si>
    <t>CHARACTERISTIC</t>
  </si>
  <si>
    <t>S / R / F / F HIC</t>
  </si>
  <si>
    <t>DIM. / SPEC.</t>
  </si>
  <si>
    <t>EVALUATION METHOD</t>
  </si>
  <si>
    <t>Cavity/ Machine</t>
  </si>
  <si>
    <t>PP</t>
  </si>
  <si>
    <t>CP</t>
  </si>
  <si>
    <t>Ppk</t>
  </si>
  <si>
    <t>Cpk</t>
  </si>
  <si>
    <t>OK/NOK</t>
  </si>
  <si>
    <t>TI Automotive Application Engineer</t>
  </si>
  <si>
    <t>TI Automotive Design Engineer</t>
  </si>
  <si>
    <t>Supplier Project Manager</t>
  </si>
  <si>
    <t>Supplier Quality / APQP Responsible</t>
  </si>
  <si>
    <t>Agreed to SC Safety  (S)</t>
  </si>
  <si>
    <t>Reviewed Results</t>
  </si>
  <si>
    <t>Agreed to SC Regulatory  (R)</t>
  </si>
  <si>
    <t>Agreed to SC Functional  (F)</t>
  </si>
  <si>
    <t>Agreed to SC Functional HIC (F HIC)</t>
  </si>
  <si>
    <t>Special Characteristics Results</t>
  </si>
  <si>
    <t xml:space="preserve">Logistics Agreement
</t>
  </si>
  <si>
    <t>Project :</t>
  </si>
  <si>
    <t>&lt;Project Name&gt;</t>
  </si>
  <si>
    <t xml:space="preserve">Level </t>
  </si>
  <si>
    <t>1)</t>
  </si>
  <si>
    <t>RFQ</t>
  </si>
  <si>
    <t>Initial theoretical proposal received with first quotation</t>
  </si>
  <si>
    <t xml:space="preserve">=&gt; to be signed by </t>
  </si>
  <si>
    <t>2)</t>
  </si>
  <si>
    <t>Proto</t>
  </si>
  <si>
    <t>3)</t>
  </si>
  <si>
    <t>Serial</t>
  </si>
  <si>
    <t>Validated and agreed =&gt; signed-off Logistical agreement, received with PSW lev 3 submission</t>
  </si>
  <si>
    <t>Supplier / TI LOG</t>
  </si>
  <si>
    <r>
      <t xml:space="preserve">ALL FIELDS IN YELLOW TO BE FILLED OUT BY SUPPLIER
</t>
    </r>
    <r>
      <rPr>
        <sz val="12"/>
        <rFont val="Arial"/>
        <family val="2"/>
      </rPr>
      <t>Please, review carefully the comments for each field</t>
    </r>
  </si>
  <si>
    <t>A.</t>
  </si>
  <si>
    <t>General information:</t>
  </si>
  <si>
    <t>Drawing number:</t>
  </si>
  <si>
    <t>Customer reference (OEM)</t>
  </si>
  <si>
    <t>TI part number (using plant ERP number)</t>
  </si>
  <si>
    <t>Parts description:</t>
  </si>
  <si>
    <t>Other Part Details / Comments</t>
  </si>
  <si>
    <t>Contact information:</t>
  </si>
  <si>
    <t>Supplier</t>
  </si>
  <si>
    <t>Name</t>
  </si>
  <si>
    <t>Email</t>
  </si>
  <si>
    <t>Phone</t>
  </si>
  <si>
    <t>Fax</t>
  </si>
  <si>
    <t>Mobile</t>
  </si>
  <si>
    <t>Name and Street Address</t>
  </si>
  <si>
    <t>Plant Manager</t>
  </si>
  <si>
    <t>Sales Manager / Project Manager</t>
  </si>
  <si>
    <t>Logistic Manager</t>
  </si>
  <si>
    <t>EDI Implementation contact</t>
  </si>
  <si>
    <t>Logistics daily contact</t>
  </si>
  <si>
    <t>Dispatch department contact</t>
  </si>
  <si>
    <t>24 h emergency contact</t>
  </si>
  <si>
    <t>Transport company</t>
  </si>
  <si>
    <t>Contact person</t>
  </si>
  <si>
    <t>Lead plant name and street address</t>
  </si>
  <si>
    <t>Purchasing</t>
  </si>
  <si>
    <t>Plant Supplier Quality Engineer</t>
  </si>
  <si>
    <t>Logistics/Material Manager</t>
  </si>
  <si>
    <t>Quality Engineer (plant)</t>
  </si>
  <si>
    <t>Manufacturing / Process Engineer</t>
  </si>
  <si>
    <t>Logistics/Materials daily contact</t>
  </si>
  <si>
    <t>EDI implementation contact (EDI Mandatory)</t>
  </si>
  <si>
    <t>C.</t>
  </si>
  <si>
    <t>Required delivery information:</t>
  </si>
  <si>
    <t>Min. Order quantity:</t>
  </si>
  <si>
    <t xml:space="preserve">Consignment Agreement </t>
  </si>
  <si>
    <t>Delivery frequency:</t>
  </si>
  <si>
    <t>Order Multiplier</t>
  </si>
  <si>
    <t>Delivery day  /  pick-up day</t>
  </si>
  <si>
    <t>Firm Period</t>
  </si>
  <si>
    <t>Lead-time for transport to TI</t>
  </si>
  <si>
    <t>Safety Stock at supplier</t>
  </si>
  <si>
    <t>Timeframe for arrival at TI</t>
  </si>
  <si>
    <t>Flexibility</t>
  </si>
  <si>
    <t>Transport Mode</t>
  </si>
  <si>
    <t>Supplier Shut Down</t>
  </si>
  <si>
    <t>Data Interchange</t>
  </si>
  <si>
    <t>Generic rules - See comment</t>
  </si>
  <si>
    <t>D.</t>
  </si>
  <si>
    <t>Single packaging:</t>
  </si>
  <si>
    <t>INSERT PICTURE - Mandatory!</t>
  </si>
  <si>
    <t>Design Considerations - See Comment</t>
  </si>
  <si>
    <t>Quantity / box:</t>
  </si>
  <si>
    <t>Box Dimensions L X B X H (mm):</t>
  </si>
  <si>
    <t>Net weight (gr):</t>
  </si>
  <si>
    <t>Weight Packaging (gr):</t>
  </si>
  <si>
    <t>Total weight (kg):</t>
  </si>
  <si>
    <t xml:space="preserve">Labelling / box/ traceability: </t>
  </si>
  <si>
    <t>Individual containers/bags in box</t>
  </si>
  <si>
    <t>Special Packaging Detail</t>
  </si>
  <si>
    <t>E.</t>
  </si>
  <si>
    <t>Transport packaging:</t>
  </si>
  <si>
    <t>Type of pallet/container</t>
  </si>
  <si>
    <t>Additional packaging material:</t>
  </si>
  <si>
    <t>Quantity/ transport packaging:</t>
  </si>
  <si>
    <t>Quantity of boxes per pallet/container</t>
  </si>
  <si>
    <t>Pallet Dimensions L X B X H (mm):</t>
  </si>
  <si>
    <t>Net weight (kg):</t>
  </si>
  <si>
    <t>Weight Packaging (kg):</t>
  </si>
  <si>
    <t xml:space="preserve">Labelling / pallet: </t>
  </si>
  <si>
    <t>Stack factor</t>
  </si>
  <si>
    <r>
      <t>"</t>
    </r>
    <r>
      <rPr>
        <sz val="12"/>
        <color indexed="10"/>
        <rFont val="Arial"/>
        <family val="2"/>
      </rPr>
      <t>S</t>
    </r>
    <r>
      <rPr>
        <sz val="12"/>
        <rFont val="Arial"/>
        <family val="2"/>
      </rPr>
      <t>" --&gt; Extra straps :</t>
    </r>
  </si>
  <si>
    <r>
      <t>"</t>
    </r>
    <r>
      <rPr>
        <sz val="12"/>
        <color indexed="12"/>
        <rFont val="Arial"/>
        <family val="2"/>
      </rPr>
      <t>P</t>
    </r>
    <r>
      <rPr>
        <sz val="12"/>
        <rFont val="Arial"/>
        <family val="2"/>
      </rPr>
      <t>" --&gt; Extra protection (covers)</t>
    </r>
  </si>
  <si>
    <t>Extra inner layers/liners used :</t>
  </si>
  <si>
    <t>Special Outside Packaging</t>
  </si>
  <si>
    <t>Note: Mixed Pallets not allowed</t>
  </si>
  <si>
    <t>The packaging proposed has a clear guideline and agreement for disposal process</t>
  </si>
  <si>
    <t>Packaging must protect the parts from damage, contamination, moisture and corrosion</t>
  </si>
  <si>
    <t>Returnable packaging, an agreement/plan and procedure for inspection, cleaning ,maintenance of containers / dunnage is in place.</t>
  </si>
  <si>
    <t>The supplier has packaging instructions available that ensures compliance with the requirements stated in Logistical agreement.</t>
  </si>
  <si>
    <t>If No, define</t>
  </si>
  <si>
    <t>F.</t>
  </si>
  <si>
    <t>Maintenance of Returnable Packaging</t>
  </si>
  <si>
    <t xml:space="preserve">G. </t>
  </si>
  <si>
    <t>Packaging Validation</t>
  </si>
  <si>
    <t>Is the packaging returnable?</t>
  </si>
  <si>
    <t>Is there an agreed validation plan?</t>
  </si>
  <si>
    <t>Who is responsible for cleaning/repairing packaging</t>
  </si>
  <si>
    <t>Who is responsible for replacing damaged or lost containers?</t>
  </si>
  <si>
    <t>Does the plan include quality, count and label verification?</t>
  </si>
  <si>
    <t>Who owns the containers?</t>
  </si>
  <si>
    <t>Does the packaging satisfy the validation requirements as agreed?</t>
  </si>
  <si>
    <t>Who is paying the return transport?</t>
  </si>
  <si>
    <t>Labelling according TI requirements</t>
  </si>
  <si>
    <t>Return frequency:</t>
  </si>
  <si>
    <t>H.</t>
  </si>
  <si>
    <t>Sign off responsible:</t>
  </si>
  <si>
    <t xml:space="preserve">NAME </t>
  </si>
  <si>
    <t>Authorisation</t>
  </si>
  <si>
    <t>Logistical Manager:</t>
  </si>
  <si>
    <t>Logistics Manager:</t>
  </si>
  <si>
    <t>Physical packaging proposal including sample, received with first parts</t>
  </si>
  <si>
    <t>TI Fluid Systems</t>
  </si>
  <si>
    <t>Document Number:</t>
  </si>
  <si>
    <t>CF-8-ALL-0510</t>
  </si>
  <si>
    <t>PPAP Warrant</t>
  </si>
  <si>
    <t>PPAP Process</t>
  </si>
  <si>
    <t>TI ERP Part Number</t>
  </si>
  <si>
    <t>Shown on Drawing No.</t>
  </si>
  <si>
    <t>Org. Part Number</t>
  </si>
  <si>
    <t>Engineering Change Level</t>
  </si>
  <si>
    <t>Dated</t>
  </si>
  <si>
    <t>Additional Engineering Changes</t>
  </si>
  <si>
    <t>Safety and/or Government Regulation</t>
  </si>
  <si>
    <t>Purchase Order No.</t>
  </si>
  <si>
    <t>Weight (kg)</t>
  </si>
  <si>
    <t>Checking Aid No.</t>
  </si>
  <si>
    <t>Checking Aid Engineering Change Level</t>
  </si>
  <si>
    <t>ORGANIZATION MANUFACTURING INFORMATION</t>
  </si>
  <si>
    <t>TI Automotive SUBMITTAL INFORMATION</t>
  </si>
  <si>
    <t>TIPDBNR</t>
  </si>
  <si>
    <t>Organization Name &amp; Supplier/Vendor Code</t>
  </si>
  <si>
    <t>Customer Location/Division</t>
  </si>
  <si>
    <t>Street Address</t>
  </si>
  <si>
    <t xml:space="preserve">PPAP Contact </t>
  </si>
  <si>
    <t>City</t>
  </si>
  <si>
    <t>Region</t>
  </si>
  <si>
    <t>Postal Code</t>
  </si>
  <si>
    <t>Country</t>
  </si>
  <si>
    <t>Project Application Code</t>
  </si>
  <si>
    <t>MATERIALS REPORTING</t>
  </si>
  <si>
    <t>Has customer-required Substances of Concern information been reported?</t>
  </si>
  <si>
    <t>IMDS Supplier Company ID:</t>
  </si>
  <si>
    <t>IMDS Part registration ID:</t>
  </si>
  <si>
    <t xml:space="preserve">Dated: </t>
  </si>
  <si>
    <t>CAMDS Supplier Company ID:</t>
  </si>
  <si>
    <t>CAMDS Part registration ID:</t>
  </si>
  <si>
    <t>Are polymeric parts identified with appropriate ISO marking codes?</t>
  </si>
  <si>
    <t>REASON FOR SUBMISSION</t>
  </si>
  <si>
    <t>(Check at least one)</t>
  </si>
  <si>
    <t>More detailed description for reason for PPAP:</t>
  </si>
  <si>
    <t>REQUESTED SUBMISSION LEVEL (Check one)</t>
  </si>
  <si>
    <t>SUBMISSION RESULTS</t>
  </si>
  <si>
    <t>The results for</t>
  </si>
  <si>
    <t xml:space="preserve">These results meet all drawing and specification requirements: </t>
  </si>
  <si>
    <t>(If "NO" -Deviation sheet Required)</t>
  </si>
  <si>
    <t>Mold  /  Cavity  /  Production Process</t>
  </si>
  <si>
    <t>DECLARATION</t>
  </si>
  <si>
    <t>I hereby affirm that the samples represented by this warrant are representative of our parts which were made by a process that meets all Production Part</t>
  </si>
  <si>
    <t xml:space="preserve">Approval Process Manual 4th Edition, and TI Requirements.  I further affirm that these samples were produced at the production rate of </t>
  </si>
  <si>
    <t>/</t>
  </si>
  <si>
    <t>hours.</t>
  </si>
  <si>
    <t>I also certify that documented evidence of such compliance is on file and available for review. Any deviations from the declaration is noted into deviation report attached.</t>
  </si>
  <si>
    <t>EXPLANATION/COMMENTS:</t>
  </si>
  <si>
    <t>Is each Customer Tool properly tagged and numbered?</t>
  </si>
  <si>
    <t>Is regrind used within product content</t>
  </si>
  <si>
    <t>%</t>
  </si>
  <si>
    <t xml:space="preserve">Type material: </t>
  </si>
  <si>
    <t>Organization Authorized Signature</t>
  </si>
  <si>
    <t>Phone No.</t>
  </si>
  <si>
    <t>Cell No.</t>
  </si>
  <si>
    <t>E-mail</t>
  </si>
  <si>
    <t>Part Warrant Disposition:</t>
  </si>
  <si>
    <t>Signature</t>
  </si>
  <si>
    <t>Print Name</t>
  </si>
  <si>
    <t>FOR TIFS USE ONLY</t>
  </si>
  <si>
    <t xml:space="preserve">              If provided, TI Fluid Systems signature is intended to acknowledge receipt of PPAP package only, and not for content or data accuracy.</t>
  </si>
  <si>
    <t>Shared</t>
  </si>
  <si>
    <t>Run @ Rate</t>
  </si>
  <si>
    <t>Dedicated</t>
  </si>
  <si>
    <t>1: Key Information</t>
  </si>
  <si>
    <t>Capacity Revision Record</t>
  </si>
  <si>
    <t>Site Location</t>
  </si>
  <si>
    <t>Owner</t>
  </si>
  <si>
    <t>Date of Study</t>
  </si>
  <si>
    <t>Number of days customer works/week</t>
  </si>
  <si>
    <t xml:space="preserve">Peak Daily Demand </t>
  </si>
  <si>
    <t>Programs affected</t>
  </si>
  <si>
    <t>2: Capacity Planning</t>
  </si>
  <si>
    <t>Process 1</t>
  </si>
  <si>
    <t>Process 2</t>
  </si>
  <si>
    <t>Process 3</t>
  </si>
  <si>
    <t>Process 4</t>
  </si>
  <si>
    <t>Process 5</t>
  </si>
  <si>
    <t>Process 6</t>
  </si>
  <si>
    <t>Process Description</t>
  </si>
  <si>
    <t>Dedicated or Shared Equipment</t>
  </si>
  <si>
    <t>A. Shifts Per Day</t>
  </si>
  <si>
    <t>B. Total Hours / Shift</t>
  </si>
  <si>
    <t>C. Personal Breaks/Shift (minutes)</t>
  </si>
  <si>
    <t>D. Planned Maintenance (minutes)</t>
  </si>
  <si>
    <t>E. Days / Week</t>
  </si>
  <si>
    <t>F. Changeover Time (minutes)</t>
  </si>
  <si>
    <t>G. # of Changeovers / shift</t>
  </si>
  <si>
    <t>H. Minutes of Breakdowns / Shift</t>
  </si>
  <si>
    <t>I. % of planned machine usage</t>
  </si>
  <si>
    <t>J. Net Available Time (Hours/week)</t>
  </si>
  <si>
    <t xml:space="preserve">   2.3 Projected Quality Rate %</t>
  </si>
  <si>
    <t xml:space="preserve">K. Projected Scrap </t>
  </si>
  <si>
    <t>L. Projected Quality Rate (%)</t>
  </si>
  <si>
    <t xml:space="preserve">   2.4 Planned Cycle Time / Capacity</t>
  </si>
  <si>
    <t>M. Required Cycle Time (seconds)</t>
  </si>
  <si>
    <t>N. Planned Ideal Cycle Time per tool (seconds)</t>
  </si>
  <si>
    <t>O. Pieces per cycle/tool</t>
  </si>
  <si>
    <t>P. Net Ideal Cycle Time (seconds)</t>
  </si>
  <si>
    <t>O. Planned Capacity / Week</t>
  </si>
  <si>
    <t>P. Planned Capacity / Day</t>
  </si>
  <si>
    <t>A. Total Duration (Mins)</t>
  </si>
  <si>
    <t>B. Total Planned Downtime</t>
  </si>
  <si>
    <t>C. Changeovers Etc (Mins)</t>
  </si>
  <si>
    <t>D. Total Unplanned Downtime</t>
  </si>
  <si>
    <t>E. Downtime Reasons</t>
  </si>
  <si>
    <t>G. Total Part Rejected</t>
  </si>
  <si>
    <t>H. Total Parts Reworked</t>
  </si>
  <si>
    <t>I. Total Good Parts</t>
  </si>
  <si>
    <t>J. Reasons For Rejected Parts</t>
  </si>
  <si>
    <t>Actual Cycle Time (Seconds / Part)</t>
  </si>
  <si>
    <t>4: Capacity Calculations</t>
  </si>
  <si>
    <t>A. Weekly Parts Available</t>
  </si>
  <si>
    <t>B. Daily Parts Available</t>
  </si>
  <si>
    <t>C. Peak Daily Demand</t>
  </si>
  <si>
    <t>D. % Above / Below Peak Daily Demand</t>
  </si>
  <si>
    <t>E. Supplier operating pattern above/below TI</t>
  </si>
  <si>
    <t>6: Manufacturing Bottleneck</t>
  </si>
  <si>
    <t>Daily Parts Available</t>
  </si>
  <si>
    <t>% above / below Peak Daily Demand:</t>
  </si>
  <si>
    <t>Daily Demand</t>
  </si>
  <si>
    <t>7: Approval</t>
  </si>
  <si>
    <t>Phone Number</t>
  </si>
  <si>
    <t>Supplier Contact</t>
  </si>
  <si>
    <t>Flexibility (%)</t>
  </si>
  <si>
    <t xml:space="preserve">   2.1 Operating Plan</t>
  </si>
  <si>
    <t>Mold</t>
  </si>
  <si>
    <t>Over mold</t>
  </si>
  <si>
    <t>Assembly</t>
  </si>
  <si>
    <t>AA</t>
  </si>
  <si>
    <t>BB</t>
  </si>
  <si>
    <t>Oops</t>
  </si>
  <si>
    <t>3: Production Trial Run Results</t>
  </si>
  <si>
    <t xml:space="preserve">   3.1 Duration of Production Trial Run</t>
  </si>
  <si>
    <t xml:space="preserve">   3.2 Production Trial Run Parts</t>
  </si>
  <si>
    <t>F. Total Parts Produced</t>
  </si>
  <si>
    <r>
      <rPr>
        <b/>
        <u/>
        <sz val="22"/>
        <color theme="1"/>
        <rFont val="Arial"/>
        <family val="2"/>
      </rPr>
      <t>P</t>
    </r>
    <r>
      <rPr>
        <b/>
        <sz val="22"/>
        <color theme="1"/>
        <rFont val="Arial"/>
        <family val="2"/>
      </rPr>
      <t xml:space="preserve">PAP </t>
    </r>
    <r>
      <rPr>
        <b/>
        <u/>
        <sz val="22"/>
        <color theme="1"/>
        <rFont val="Arial"/>
        <family val="2"/>
      </rPr>
      <t>D</t>
    </r>
    <r>
      <rPr>
        <b/>
        <sz val="22"/>
        <color theme="1"/>
        <rFont val="Arial"/>
        <family val="2"/>
      </rPr>
      <t xml:space="preserve">EVIATION </t>
    </r>
    <r>
      <rPr>
        <b/>
        <u/>
        <sz val="22"/>
        <color theme="1"/>
        <rFont val="Arial"/>
        <family val="2"/>
      </rPr>
      <t>R</t>
    </r>
    <r>
      <rPr>
        <b/>
        <sz val="22"/>
        <color theme="1"/>
        <rFont val="Arial"/>
        <family val="2"/>
      </rPr>
      <t>EQUEST SHEET</t>
    </r>
  </si>
  <si>
    <t>SDR-Tracking Number:</t>
  </si>
  <si>
    <t xml:space="preserve">SUPPLIER TO COMPLETE </t>
  </si>
  <si>
    <t>Supplier Production Location:</t>
  </si>
  <si>
    <t>Supplier SDR- Tracking Number:</t>
  </si>
  <si>
    <t>Supplier TIPDB:</t>
  </si>
  <si>
    <t>Applies for PSW Tracking Number:</t>
  </si>
  <si>
    <t>Date of Request:</t>
  </si>
  <si>
    <t>(please list all)</t>
  </si>
  <si>
    <t>Deviation Period:</t>
  </si>
  <si>
    <t>Time:</t>
  </si>
  <si>
    <t>Quantity:</t>
  </si>
  <si>
    <t>Type Deviation:</t>
  </si>
  <si>
    <t>Deviation  Applies for the specific Tool / Asset Numbers:</t>
  </si>
  <si>
    <r>
      <rPr>
        <b/>
        <u/>
        <sz val="16"/>
        <color theme="1"/>
        <rFont val="Arial"/>
        <family val="2"/>
      </rPr>
      <t xml:space="preserve">Description of the deviation </t>
    </r>
    <r>
      <rPr>
        <b/>
        <sz val="16"/>
        <color theme="1"/>
        <rFont val="Arial"/>
        <family val="2"/>
      </rPr>
      <t xml:space="preserve"> (</t>
    </r>
    <r>
      <rPr>
        <b/>
        <i/>
        <sz val="16"/>
        <color theme="1"/>
        <rFont val="Arial"/>
        <family val="2"/>
      </rPr>
      <t>Clearly define actual situation and requested deviation</t>
    </r>
    <r>
      <rPr>
        <b/>
        <sz val="16"/>
        <color theme="1"/>
        <rFont val="Arial"/>
        <family val="2"/>
      </rPr>
      <t>)</t>
    </r>
  </si>
  <si>
    <t xml:space="preserve">Drawing / Specification
item </t>
  </si>
  <si>
    <t>Standard Condition
(Actual Product / Process Results)</t>
  </si>
  <si>
    <t>Requested Condition
(Actual Product / Process Results)</t>
  </si>
  <si>
    <t xml:space="preserve">Timing for completing 
correction </t>
  </si>
  <si>
    <t>Responsible</t>
  </si>
  <si>
    <t>Supplier representative Name:</t>
  </si>
  <si>
    <t>Supplier representative Phone:</t>
  </si>
  <si>
    <t>Supplier representative Function:</t>
  </si>
  <si>
    <t>Supplier representative E-mail:</t>
  </si>
  <si>
    <t>Team representative</t>
  </si>
  <si>
    <t>Rejected</t>
  </si>
  <si>
    <t xml:space="preserve"> Comments</t>
  </si>
  <si>
    <t>Manufacturing Engineering:</t>
  </si>
  <si>
    <t>Plant Quality:</t>
  </si>
  <si>
    <t>Product / Application Engineering:</t>
  </si>
  <si>
    <t>Supplier Development:</t>
  </si>
  <si>
    <t>Lead Buyer:</t>
  </si>
  <si>
    <t>Other:</t>
  </si>
  <si>
    <t>TI FLUID SYSTEMS TO COMPLETE</t>
  </si>
  <si>
    <t>TIFS User Facilities:</t>
  </si>
  <si>
    <t>TIFS Part Description:</t>
  </si>
  <si>
    <t>TIFS Part Number:</t>
  </si>
  <si>
    <t>TIFS Drawing Number:</t>
  </si>
  <si>
    <t>TIFS Drawing Revision:</t>
  </si>
  <si>
    <t>TI Fluid Systems PPAP Review and Approval Submission</t>
  </si>
  <si>
    <t>Global Quality Systems Director</t>
  </si>
  <si>
    <t>CF-8-ALL-0500</t>
  </si>
  <si>
    <t>GQS9337</t>
  </si>
  <si>
    <t>Additional
Comments:</t>
  </si>
  <si>
    <t>Supplier Quality:</t>
  </si>
  <si>
    <t>Purchasing:</t>
  </si>
  <si>
    <t>Team Leader / Program Manager:</t>
  </si>
  <si>
    <t>Material Control:</t>
  </si>
  <si>
    <t>Quality Assurance:</t>
  </si>
  <si>
    <t>Manufacturing:</t>
  </si>
  <si>
    <t>Team</t>
  </si>
  <si>
    <t>Affected Program:</t>
  </si>
  <si>
    <t>Comments: (PPAP Level Identification):</t>
  </si>
  <si>
    <t>PPAP Required?</t>
  </si>
  <si>
    <t>Reason for rejection or qualifying conditions of acceptance:</t>
  </si>
  <si>
    <t>Engineering Change Number:</t>
  </si>
  <si>
    <t>Engineering change notice required:</t>
  </si>
  <si>
    <t>(Final disposition after all required TI team members have signed.)</t>
  </si>
  <si>
    <r>
      <t xml:space="preserve">Actions to prevent reoccurrence
</t>
    </r>
    <r>
      <rPr>
        <sz val="9"/>
        <color theme="1"/>
        <rFont val="Arial"/>
        <family val="2"/>
      </rPr>
      <t>(for temporary request only):</t>
    </r>
  </si>
  <si>
    <t>If "Yes", cost affect:</t>
  </si>
  <si>
    <t>Supplier representative email:</t>
  </si>
  <si>
    <t>Piece cost affected:</t>
  </si>
  <si>
    <t>Supplier representative phone:</t>
  </si>
  <si>
    <t>Will incorporation of change affect shipping schedule?</t>
  </si>
  <si>
    <t>Supplier representative name:</t>
  </si>
  <si>
    <t>Tooling Timing:</t>
  </si>
  <si>
    <t>Components:</t>
  </si>
  <si>
    <t>Assembly:</t>
  </si>
  <si>
    <t>Tooling or Facility Changes Required:</t>
  </si>
  <si>
    <t>Time required to incorporate change after approval:</t>
  </si>
  <si>
    <t>Interchangeability Affected</t>
  </si>
  <si>
    <t>Effect of Change / Comments:</t>
  </si>
  <si>
    <t>Time for Implementation</t>
  </si>
  <si>
    <t>Change Request
Drawing / Tool / Process Modification</t>
  </si>
  <si>
    <t>Current Condition
(Actual Product / Process Results)</t>
  </si>
  <si>
    <t>Drawing / Specification / Process</t>
  </si>
  <si>
    <r>
      <rPr>
        <b/>
        <u/>
        <sz val="9"/>
        <color theme="1"/>
        <rFont val="Arial"/>
        <family val="2"/>
      </rPr>
      <t>Description of and reason for change</t>
    </r>
    <r>
      <rPr>
        <sz val="9"/>
        <color theme="1"/>
        <rFont val="Arial"/>
        <family val="2"/>
      </rPr>
      <t xml:space="preserve"> (</t>
    </r>
    <r>
      <rPr>
        <i/>
        <sz val="9"/>
        <color theme="1"/>
        <rFont val="Arial"/>
        <family val="2"/>
      </rPr>
      <t>Attach all applicable photos, proposed/revised documents such as marked prints, process sheets, flow charts, FMEA, control plan, DVP/R, time lines, bank plans, etc. to clearly describe change being requested and describe WHY the change is necessary.</t>
    </r>
    <r>
      <rPr>
        <b/>
        <i/>
        <sz val="9"/>
        <color theme="1"/>
        <rFont val="Arial"/>
        <family val="2"/>
      </rPr>
      <t xml:space="preserve"> Attach additional information to this request if necessary</t>
    </r>
    <r>
      <rPr>
        <i/>
        <sz val="9"/>
        <color theme="1"/>
        <rFont val="Arial"/>
        <family val="2"/>
      </rPr>
      <t xml:space="preserve"> and whenever possible samples should be supplied. Clearly descrive prior situation and requested change situation</t>
    </r>
    <r>
      <rPr>
        <sz val="9"/>
        <color theme="1"/>
        <rFont val="Arial"/>
        <family val="2"/>
      </rPr>
      <t>):</t>
    </r>
  </si>
  <si>
    <r>
      <t>Other (</t>
    </r>
    <r>
      <rPr>
        <i/>
        <sz val="9"/>
        <color theme="1"/>
        <rFont val="Arial"/>
        <family val="2"/>
      </rPr>
      <t>if "Other", describe</t>
    </r>
    <r>
      <rPr>
        <sz val="9"/>
        <color theme="1"/>
        <rFont val="Arial"/>
        <family val="2"/>
      </rPr>
      <t>):</t>
    </r>
  </si>
  <si>
    <t>Sub Supplier Changes</t>
  </si>
  <si>
    <t>Tooling</t>
  </si>
  <si>
    <t>Location</t>
  </si>
  <si>
    <t>Processing</t>
  </si>
  <si>
    <t>Weight</t>
  </si>
  <si>
    <t>Composition</t>
  </si>
  <si>
    <t>Design</t>
  </si>
  <si>
    <t>Description of Change:</t>
  </si>
  <si>
    <t>Temporary</t>
  </si>
  <si>
    <t>Permanent, New Condition</t>
  </si>
  <si>
    <t>Type of Change:</t>
  </si>
  <si>
    <t>Drawing Revision:</t>
  </si>
  <si>
    <t>Drawing Number:</t>
  </si>
  <si>
    <t>Website:</t>
  </si>
  <si>
    <t>Country:</t>
  </si>
  <si>
    <t>Postal Code:</t>
  </si>
  <si>
    <t>Fax:</t>
  </si>
  <si>
    <t>State/Province:</t>
  </si>
  <si>
    <t>Phone:</t>
  </si>
  <si>
    <t>City:</t>
  </si>
  <si>
    <t>Supplier MFG DUNS Code:</t>
  </si>
  <si>
    <t>Address:</t>
  </si>
  <si>
    <t>Supplier Tracking Number:</t>
  </si>
  <si>
    <t>Supplier Name:</t>
  </si>
  <si>
    <t>SUPPLIER TO COMPLETE</t>
  </si>
  <si>
    <t>SUPPLIER REQUEST FOR CHANGE APPROVAL</t>
  </si>
  <si>
    <t>Attachment 10:</t>
  </si>
  <si>
    <t>Attachment 9:</t>
  </si>
  <si>
    <t>Attachment 8:</t>
  </si>
  <si>
    <t>Attachment 7:</t>
  </si>
  <si>
    <t>Attachment 6:</t>
  </si>
  <si>
    <t>Attachment 5:</t>
  </si>
  <si>
    <t>Attachment 4:</t>
  </si>
  <si>
    <t>Attachment 3:</t>
  </si>
  <si>
    <t>Attachment 2:</t>
  </si>
  <si>
    <t>Attachment 1:</t>
  </si>
  <si>
    <t>srca</t>
  </si>
  <si>
    <t>PPAP Submission, Review and Approval Workbook</t>
  </si>
  <si>
    <t>TIFS SRCA Tracking Number:</t>
  </si>
  <si>
    <t>TIFS Using Facility:</t>
  </si>
  <si>
    <r>
      <rPr>
        <b/>
        <u/>
        <sz val="8"/>
        <color theme="1"/>
        <rFont val="Arial"/>
        <family val="2"/>
      </rPr>
      <t>Note</t>
    </r>
    <r>
      <rPr>
        <sz val="8"/>
        <color theme="1"/>
        <rFont val="Arial"/>
        <family val="2"/>
      </rPr>
      <t>: Should this request be formally approved, the supplier must document the "TIFS SRCA Tracking #" on the outside of the product containers until the "approving" facility allows you to stop.</t>
    </r>
  </si>
  <si>
    <t>TIFS Disposition Signature:</t>
  </si>
  <si>
    <t xml:space="preserve">Added header to PPAP Cover Page
TI Fluid Systems was TI Automotive - multiple locations
Added: TIFS Format Documents:
Added SRCA Document after Tab 2&amp;3
9A) Dimensional Report Blank
10A) Performance Report DVP
10B) Performance Report PVP
10D) Material Report
11A) Special Characteristics Results
17D) Logistic Agreement
17E) Run at Rate Guideline
17E) Run at Rate Template
18A) PSW Template
PPAP Deviation Request Form
Removed document number and revision from individual page footer future revision control will be at workbook level.
</t>
  </si>
  <si>
    <t>7th October 2020</t>
  </si>
  <si>
    <t>https://www.tifluidsystems.com/wp-content/uploads/CF-8-ALL-4501-SRCA-Stop-sign-4.docx</t>
  </si>
  <si>
    <t>Link To: SRCA Stop Sign on Supplier Portal</t>
  </si>
  <si>
    <t>Mandated Component</t>
  </si>
  <si>
    <t xml:space="preserve">Does this program have Mandated Components? </t>
  </si>
  <si>
    <t>Dave The Suppliercontact</t>
  </si>
  <si>
    <t>Example</t>
  </si>
  <si>
    <t>Caliper</t>
  </si>
  <si>
    <t>TI Fluid Systems approval authorizes the shipment of product covered by this deviation request.
The responsibility for fit, form, function and safety of the product remains with the seller.</t>
  </si>
  <si>
    <t>* Note : Approval summary report from PLM might be used as evidence 
TI Fluid Systems approval authorizes the shipment of product covered by this deviation request.
The responsibility for fit, form, function and safety of the product remains with the seller.</t>
  </si>
  <si>
    <t>11th December 2020</t>
  </si>
  <si>
    <t xml:space="preserve">Logistic agreement notes updated:
General note Section 8 added: Supplier is responsible to secure capacity and raw materials to supply the finished goods to TIFS
Consignment Agreement added to note: Supplier is responsible to secure capacity and raw materials to supply the finished goods to TIFS.
Safety Stock at Supplier added to note:Safety stocks to be minimum 2 days supply to TIFS per forcast provided.
Note Added to SRCA and PPAP Deviation Sheet:
TI Fluid Systems approval authorizes the shipment of product covered by this deviation request.
The responsibility for fit, form, function and safety of the product remains with the seller.
</t>
  </si>
  <si>
    <t>This example entry is for information only and should be deleted prior to form use for submission</t>
  </si>
  <si>
    <t>3rd March 2021</t>
  </si>
  <si>
    <t>17E Run at Rate Guideline - Corrected formula in Cell E9 
17E Run at Rate Template - Corrected formula in Cell E9</t>
  </si>
  <si>
    <t>SRCA Request Date (dd/mm/yyyy)</t>
  </si>
  <si>
    <t>Distribution Location Address if Different From Manufacturing Site Address</t>
  </si>
  <si>
    <t>SRCA - Added SRCA Request date in Header
17D) Logistic Agreement - Added: Distribution Location Address if Different from Manufacturing Site Address</t>
  </si>
  <si>
    <t>3rd June 2021</t>
  </si>
  <si>
    <t>TI Fluid Systems Part Submission Warrant</t>
  </si>
  <si>
    <t>28th September 2021</t>
  </si>
  <si>
    <t>18A - Added note and alert for input of correct part weight.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</si>
</sst>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2" formatCode="_(&quot;$&quot;* #,##0_);_(&quot;$&quot;* \(#,##0\);_(&quot;$&quot;* &quot;-&quot;_);_(@_)"/>
    <numFmt numFmtId="44" formatCode="_(&quot;$&quot;* #,##0.00_);_(&quot;$&quot;* \(#,##0.00\);_(&quot;$&quot;* &quot;-&quot;??_);_(@_)"/>
    <numFmt numFmtId="164" formatCode="_(* #,##0.0_);_(* \(#,##0.00\);_(* &quot;-&quot;??_);_(@_)"/>
    <numFmt numFmtId="165" formatCode="General_)"/>
    <numFmt numFmtId="166" formatCode="0.000"/>
    <numFmt numFmtId="167" formatCode="&quot;fl&quot;#,##0_);\(&quot;fl&quot;#,##0\)"/>
    <numFmt numFmtId="168" formatCode="&quot;fl&quot;#,##0_);[Red]\(&quot;fl&quot;#,##0\)"/>
    <numFmt numFmtId="169" formatCode="&quot;fl&quot;#,##0.00_);\(&quot;fl&quot;#,##0.00\)"/>
    <numFmt numFmtId="170" formatCode="\$#,##0.00;[Red]\-\$#,##0.00"/>
    <numFmt numFmtId="171" formatCode="_-* #,##0\ _B_F_-;\-* #,##0\ _B_F_-;_-* &quot;-&quot;\ _B_F_-;_-@_-"/>
    <numFmt numFmtId="172" formatCode="_-* #,##0.00\ _B_F_-;\-* #,##0.00\ _B_F_-;_-* &quot;-&quot;??\ _B_F_-;_-@_-"/>
    <numFmt numFmtId="173" formatCode="_(* #,##0.0_);_(* \(#,##0.0\);_(* &quot;-&quot;??_);_(@_)"/>
    <numFmt numFmtId="174" formatCode="\60\4\7\:"/>
    <numFmt numFmtId="175" formatCode="&quot;fl&quot;#,##0.00_);[Red]\(&quot;fl&quot;#,##0.00\)"/>
    <numFmt numFmtId="176" formatCode="_(&quot;fl&quot;* #,##0_);_(&quot;fl&quot;* \(#,##0\);_(&quot;fl&quot;* &quot;-&quot;_);_(@_)"/>
    <numFmt numFmtId="177" formatCode="[$-409]d\-mmm\-yy;@"/>
    <numFmt numFmtId="178" formatCode="0.0000%"/>
    <numFmt numFmtId="179" formatCode="mmmm\ d\,\ yyyy"/>
    <numFmt numFmtId="180" formatCode="&quot;R&quot;#,##0;[Red]\-&quot;R&quot;#,##0"/>
    <numFmt numFmtId="181" formatCode="&quot;R&quot;#,##0.00;[Red]\-&quot;R&quot;#,##0.00"/>
    <numFmt numFmtId="182" formatCode="_-&quot;£&quot;* #,##0_-;\-&quot;£&quot;* #,##0_-;_-&quot;£&quot;* &quot;-&quot;_-;_-@_-"/>
    <numFmt numFmtId="183" formatCode="_-&quot;£&quot;* #,##0.00_-;\-&quot;£&quot;* #,##0.00_-;_-&quot;£&quot;* &quot;-&quot;??_-;_-@_-"/>
    <numFmt numFmtId="184" formatCode="[$-409]mmmm\ d\,\ yyyy;@"/>
  </numFmts>
  <fonts count="155">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b/>
      <sz val="12"/>
      <name val="Arial"/>
      <family val="2"/>
    </font>
    <font>
      <sz val="10"/>
      <name val="Arial"/>
      <family val="2"/>
    </font>
    <font>
      <b/>
      <sz val="11"/>
      <color theme="1"/>
      <name val="Arial"/>
      <family val="2"/>
    </font>
    <font>
      <sz val="11"/>
      <color theme="1"/>
      <name val="Arial"/>
      <family val="2"/>
    </font>
    <font>
      <b/>
      <sz val="18"/>
      <color theme="1"/>
      <name val="Arial"/>
      <family val="2"/>
    </font>
    <font>
      <b/>
      <sz val="9"/>
      <color theme="1"/>
      <name val="Arial"/>
      <family val="2"/>
    </font>
    <font>
      <b/>
      <sz val="20"/>
      <color theme="1"/>
      <name val="Arial"/>
      <family val="2"/>
    </font>
    <font>
      <b/>
      <sz val="12"/>
      <color theme="1"/>
      <name val="Arial"/>
      <family val="2"/>
    </font>
    <font>
      <i/>
      <sz val="10"/>
      <color theme="1"/>
      <name val="Arial"/>
      <family val="2"/>
    </font>
    <font>
      <b/>
      <sz val="9"/>
      <color rgb="FF009900"/>
      <name val="Arial"/>
      <family val="2"/>
    </font>
    <font>
      <b/>
      <sz val="9"/>
      <color rgb="FFFF0000"/>
      <name val="Arial"/>
      <family val="2"/>
    </font>
    <font>
      <sz val="9"/>
      <name val="Times New Roman"/>
      <family val="1"/>
    </font>
    <font>
      <b/>
      <sz val="10"/>
      <name val="Helv"/>
      <family val="2"/>
    </font>
    <font>
      <sz val="10"/>
      <name val="Times New Roman"/>
      <family val="1"/>
    </font>
    <font>
      <sz val="10"/>
      <color indexed="8"/>
      <name val="Arial"/>
      <family val="2"/>
    </font>
    <font>
      <sz val="10"/>
      <name val="MS Sans Serif"/>
      <family val="2"/>
    </font>
    <font>
      <sz val="8"/>
      <name val="Arial"/>
      <family val="2"/>
    </font>
    <font>
      <b/>
      <sz val="12"/>
      <name val="Helv"/>
      <family val="2"/>
    </font>
    <font>
      <b/>
      <sz val="14"/>
      <name val="Arial"/>
      <family val="2"/>
    </font>
    <font>
      <i/>
      <sz val="12"/>
      <name val="Arial"/>
      <family val="2"/>
    </font>
    <font>
      <b/>
      <sz val="11"/>
      <name val="Helv"/>
      <family val="2"/>
    </font>
    <font>
      <sz val="10"/>
      <name val="Courier"/>
      <family val="3"/>
    </font>
    <font>
      <b/>
      <i/>
      <sz val="10"/>
      <name val="Arial"/>
      <family val="2"/>
    </font>
    <font>
      <u/>
      <sz val="12"/>
      <color theme="1"/>
      <name val="Arial"/>
      <family val="2"/>
    </font>
    <font>
      <i/>
      <u/>
      <sz val="10"/>
      <color theme="1"/>
      <name val="Arial"/>
      <family val="2"/>
    </font>
    <font>
      <sz val="10"/>
      <name val="Arial"/>
      <family val="2"/>
    </font>
    <font>
      <sz val="10"/>
      <color theme="0"/>
      <name val="Arial"/>
      <family val="2"/>
    </font>
    <font>
      <sz val="10"/>
      <name val="Arial"/>
      <family val="2"/>
    </font>
    <font>
      <sz val="10"/>
      <name val="Arial"/>
      <family val="2"/>
      <charset val="238"/>
    </font>
    <font>
      <sz val="12"/>
      <name val="宋体"/>
      <charset val="134"/>
    </font>
    <font>
      <b/>
      <sz val="16"/>
      <color theme="1"/>
      <name val="Arial"/>
      <family val="2"/>
    </font>
    <font>
      <sz val="12"/>
      <color theme="1"/>
      <name val="Arial"/>
      <family val="2"/>
    </font>
    <font>
      <sz val="10"/>
      <color rgb="FF000000"/>
      <name val="Arial"/>
      <family val="2"/>
    </font>
    <font>
      <strike/>
      <sz val="10"/>
      <color theme="1"/>
      <name val="Arial"/>
      <family val="2"/>
    </font>
    <font>
      <sz val="8"/>
      <name val="Times New Roman"/>
      <family val="1"/>
    </font>
    <font>
      <b/>
      <sz val="10"/>
      <name val="Arial"/>
      <family val="2"/>
    </font>
    <font>
      <b/>
      <sz val="10"/>
      <color theme="0"/>
      <name val="Arial"/>
      <family val="2"/>
    </font>
    <font>
      <sz val="12"/>
      <name val="Arial Narrow"/>
      <family val="2"/>
    </font>
    <font>
      <sz val="11"/>
      <name val="‚l‚r –¾’©"/>
      <charset val="128"/>
    </font>
    <font>
      <sz val="10"/>
      <color indexed="8"/>
      <name val="MS Sans Serif"/>
      <family val="2"/>
    </font>
    <font>
      <sz val="12"/>
      <name val="Arial"/>
      <family val="2"/>
    </font>
    <font>
      <u/>
      <sz val="8"/>
      <color indexed="12"/>
      <name val="Arial"/>
      <family val="2"/>
    </font>
    <font>
      <u/>
      <sz val="10"/>
      <color indexed="12"/>
      <name val="Arial"/>
      <family val="2"/>
    </font>
    <font>
      <sz val="10"/>
      <color rgb="FFFF0000"/>
      <name val="Arial"/>
      <family val="2"/>
    </font>
    <font>
      <sz val="10"/>
      <color theme="1"/>
      <name val="Arial"/>
      <family val="2"/>
    </font>
    <font>
      <u/>
      <sz val="11"/>
      <color theme="10"/>
      <name val="Volkswagen"/>
      <family val="2"/>
    </font>
    <font>
      <sz val="11"/>
      <color indexed="8"/>
      <name val="Arial"/>
      <family val="2"/>
    </font>
    <font>
      <sz val="11"/>
      <color indexed="8"/>
      <name val="Calibri"/>
      <family val="2"/>
    </font>
    <font>
      <sz val="11"/>
      <name val="ＭＳ Ｐゴシック"/>
      <family val="3"/>
      <charset val="128"/>
    </font>
    <font>
      <b/>
      <sz val="12"/>
      <color rgb="FF00B050"/>
      <name val="Arial"/>
      <family val="2"/>
    </font>
    <font>
      <b/>
      <sz val="12"/>
      <color rgb="FF00B0F0"/>
      <name val="Arial"/>
      <family val="2"/>
    </font>
    <font>
      <b/>
      <sz val="9"/>
      <color rgb="FF00B0F0"/>
      <name val="Arial"/>
      <family val="2"/>
    </font>
    <font>
      <b/>
      <sz val="10"/>
      <color rgb="FF009900"/>
      <name val="Arial"/>
      <family val="2"/>
    </font>
    <font>
      <b/>
      <sz val="10"/>
      <color rgb="FFFF0000"/>
      <name val="Arial"/>
      <family val="2"/>
    </font>
    <font>
      <sz val="10"/>
      <color rgb="FF00B0F0"/>
      <name val="Arial"/>
      <family val="2"/>
    </font>
    <font>
      <b/>
      <sz val="10"/>
      <color rgb="FF00B0F0"/>
      <name val="Arial"/>
      <family val="2"/>
    </font>
    <font>
      <sz val="7"/>
      <color theme="1"/>
      <name val="Arial"/>
      <family val="2"/>
    </font>
    <font>
      <b/>
      <sz val="14"/>
      <color theme="0"/>
      <name val="Arial"/>
      <family val="2"/>
    </font>
    <font>
      <b/>
      <sz val="12"/>
      <color rgb="FFFF0000"/>
      <name val="Arial"/>
      <family val="2"/>
    </font>
    <font>
      <b/>
      <sz val="24"/>
      <color theme="1"/>
      <name val="Arial"/>
      <family val="2"/>
    </font>
    <font>
      <sz val="12"/>
      <color theme="0"/>
      <name val="Arial"/>
      <family val="2"/>
    </font>
    <font>
      <b/>
      <sz val="12"/>
      <color theme="0"/>
      <name val="Arial"/>
      <family val="2"/>
    </font>
    <font>
      <sz val="12"/>
      <color theme="3"/>
      <name val="Arial"/>
      <family val="2"/>
    </font>
    <font>
      <sz val="8"/>
      <color theme="3"/>
      <name val="Arial"/>
      <family val="2"/>
    </font>
    <font>
      <sz val="10"/>
      <color theme="3"/>
      <name val="Arial"/>
      <family val="2"/>
    </font>
    <font>
      <b/>
      <sz val="8"/>
      <name val="Arial"/>
      <family val="2"/>
    </font>
    <font>
      <sz val="8"/>
      <color theme="1"/>
      <name val="Arial"/>
      <family val="2"/>
    </font>
    <font>
      <sz val="8"/>
      <color theme="0"/>
      <name val="Arial"/>
      <family val="2"/>
    </font>
    <font>
      <b/>
      <sz val="18"/>
      <name val="Arial"/>
      <family val="2"/>
    </font>
    <font>
      <b/>
      <sz val="11"/>
      <name val="Arial"/>
      <family val="2"/>
    </font>
    <font>
      <sz val="11"/>
      <name val="Arial"/>
      <family val="2"/>
    </font>
    <font>
      <b/>
      <sz val="8"/>
      <color theme="1"/>
      <name val="Arial"/>
      <family val="2"/>
    </font>
    <font>
      <sz val="9"/>
      <color theme="1"/>
      <name val="Arial"/>
      <family val="2"/>
    </font>
    <font>
      <sz val="9"/>
      <name val="Arial"/>
      <family val="2"/>
    </font>
    <font>
      <sz val="10"/>
      <color rgb="FF0066FF"/>
      <name val="Arial"/>
      <family val="2"/>
    </font>
    <font>
      <b/>
      <sz val="24"/>
      <name val="Arial"/>
      <family val="2"/>
    </font>
    <font>
      <sz val="18"/>
      <name val="Arial"/>
      <family val="2"/>
    </font>
    <font>
      <sz val="24"/>
      <name val="Arial"/>
      <family val="2"/>
    </font>
    <font>
      <b/>
      <sz val="20"/>
      <name val="Arial"/>
      <family val="2"/>
    </font>
    <font>
      <b/>
      <sz val="20"/>
      <color theme="0" tint="-0.249977111117893"/>
      <name val="Arial"/>
      <family val="2"/>
    </font>
    <font>
      <sz val="20"/>
      <name val="Arial"/>
      <family val="2"/>
    </font>
    <font>
      <sz val="14"/>
      <name val="Arial"/>
      <family val="2"/>
    </font>
    <font>
      <sz val="16"/>
      <name val="Arial"/>
      <family val="2"/>
    </font>
    <font>
      <b/>
      <i/>
      <sz val="12"/>
      <name val="Arial"/>
      <family val="2"/>
    </font>
    <font>
      <b/>
      <i/>
      <sz val="16"/>
      <color indexed="10"/>
      <name val="Arial"/>
      <family val="2"/>
    </font>
    <font>
      <b/>
      <u/>
      <sz val="14"/>
      <name val="Arial"/>
      <family val="2"/>
    </font>
    <font>
      <b/>
      <i/>
      <u/>
      <sz val="14"/>
      <name val="Arial"/>
      <family val="2"/>
    </font>
    <font>
      <b/>
      <i/>
      <u/>
      <sz val="14"/>
      <color rgb="FFFF0000"/>
      <name val="Arial"/>
      <family val="2"/>
    </font>
    <font>
      <b/>
      <i/>
      <u/>
      <sz val="12"/>
      <color indexed="12"/>
      <name val="Arial"/>
      <family val="2"/>
    </font>
    <font>
      <u/>
      <sz val="11"/>
      <color indexed="12"/>
      <name val="Arial"/>
      <family val="2"/>
    </font>
    <font>
      <sz val="12"/>
      <color rgb="FFFF0000"/>
      <name val="Arial"/>
      <family val="2"/>
    </font>
    <font>
      <b/>
      <sz val="12"/>
      <color indexed="10"/>
      <name val="Arial"/>
      <family val="2"/>
    </font>
    <font>
      <b/>
      <sz val="10"/>
      <color indexed="10"/>
      <name val="Arial"/>
      <family val="2"/>
    </font>
    <font>
      <b/>
      <i/>
      <u/>
      <sz val="12"/>
      <name val="Arial"/>
      <family val="2"/>
    </font>
    <font>
      <sz val="12"/>
      <color indexed="10"/>
      <name val="Arial"/>
      <family val="2"/>
    </font>
    <font>
      <sz val="12"/>
      <color indexed="12"/>
      <name val="Arial"/>
      <family val="2"/>
    </font>
    <font>
      <b/>
      <i/>
      <u/>
      <sz val="14"/>
      <color indexed="12"/>
      <name val="Arial"/>
      <family val="2"/>
    </font>
    <font>
      <b/>
      <u/>
      <sz val="12"/>
      <color indexed="81"/>
      <name val="Segoe UI"/>
      <family val="2"/>
    </font>
    <font>
      <sz val="9"/>
      <color indexed="81"/>
      <name val="Tahoma"/>
      <family val="2"/>
    </font>
    <font>
      <sz val="9"/>
      <color indexed="81"/>
      <name val="Segoe UI"/>
      <family val="2"/>
    </font>
    <font>
      <b/>
      <sz val="9"/>
      <color indexed="81"/>
      <name val="Segoe UI"/>
      <family val="2"/>
    </font>
    <font>
      <b/>
      <sz val="9"/>
      <color indexed="81"/>
      <name val="Tahoma"/>
      <family val="2"/>
    </font>
    <font>
      <sz val="10"/>
      <color indexed="81"/>
      <name val="Segoe UI"/>
      <family val="2"/>
    </font>
    <font>
      <sz val="8"/>
      <color indexed="81"/>
      <name val="Tahoma"/>
      <family val="2"/>
    </font>
    <font>
      <b/>
      <sz val="8"/>
      <color indexed="81"/>
      <name val="Tahoma"/>
      <family val="2"/>
    </font>
    <font>
      <b/>
      <sz val="10"/>
      <color indexed="81"/>
      <name val="Segoe UI"/>
      <family val="2"/>
    </font>
    <font>
      <sz val="10"/>
      <color indexed="81"/>
      <name val="Tahoma"/>
      <family val="2"/>
    </font>
    <font>
      <sz val="8"/>
      <color rgb="FF000000"/>
      <name val="Tahoma"/>
      <family val="2"/>
    </font>
    <font>
      <sz val="7"/>
      <name val="Arial"/>
      <family val="2"/>
    </font>
    <font>
      <sz val="6"/>
      <name val="Arial"/>
      <family val="2"/>
    </font>
    <font>
      <b/>
      <i/>
      <sz val="18"/>
      <color indexed="18"/>
      <name val="Arial"/>
      <family val="2"/>
    </font>
    <font>
      <b/>
      <i/>
      <sz val="8"/>
      <name val="Arial"/>
      <family val="2"/>
    </font>
    <font>
      <b/>
      <sz val="28"/>
      <name val="Arial"/>
      <family val="2"/>
    </font>
    <font>
      <b/>
      <sz val="22"/>
      <color theme="1"/>
      <name val="Arial"/>
      <family val="2"/>
    </font>
    <font>
      <b/>
      <u/>
      <sz val="22"/>
      <color theme="1"/>
      <name val="Arial"/>
      <family val="2"/>
    </font>
    <font>
      <b/>
      <i/>
      <sz val="14"/>
      <color theme="1"/>
      <name val="Arial"/>
      <family val="2"/>
    </font>
    <font>
      <b/>
      <sz val="14"/>
      <color theme="1"/>
      <name val="Arial"/>
      <family val="2"/>
    </font>
    <font>
      <sz val="14"/>
      <color theme="1"/>
      <name val="Arial"/>
      <family val="2"/>
    </font>
    <font>
      <b/>
      <u/>
      <sz val="16"/>
      <color theme="1"/>
      <name val="Arial"/>
      <family val="2"/>
    </font>
    <font>
      <b/>
      <i/>
      <sz val="16"/>
      <color theme="1"/>
      <name val="Arial"/>
      <family val="2"/>
    </font>
    <font>
      <b/>
      <u/>
      <sz val="14"/>
      <color theme="1"/>
      <name val="Arial"/>
      <family val="2"/>
    </font>
    <font>
      <b/>
      <sz val="10"/>
      <color rgb="FF000000"/>
      <name val="Arial"/>
      <family val="2"/>
    </font>
    <font>
      <sz val="9"/>
      <color rgb="FF004165"/>
      <name val="Arial"/>
      <family val="2"/>
    </font>
    <font>
      <b/>
      <u/>
      <sz val="9"/>
      <color theme="1"/>
      <name val="Arial"/>
      <family val="2"/>
    </font>
    <font>
      <sz val="2"/>
      <color theme="1"/>
      <name val="Arial"/>
      <family val="2"/>
    </font>
    <font>
      <b/>
      <sz val="9"/>
      <color rgb="FF004165"/>
      <name val="Arial"/>
      <family val="2"/>
    </font>
    <font>
      <b/>
      <sz val="11"/>
      <color theme="0"/>
      <name val="Arial"/>
      <family val="2"/>
    </font>
    <font>
      <sz val="8"/>
      <color rgb="FF004165"/>
      <name val="Arial"/>
      <family val="2"/>
    </font>
    <font>
      <i/>
      <sz val="9"/>
      <color theme="1"/>
      <name val="Arial"/>
      <family val="2"/>
    </font>
    <font>
      <b/>
      <i/>
      <sz val="9"/>
      <color theme="1"/>
      <name val="Arial"/>
      <family val="2"/>
    </font>
    <font>
      <sz val="2"/>
      <color theme="0" tint="-0.14999847407452621"/>
      <name val="Arial"/>
      <family val="2"/>
    </font>
    <font>
      <b/>
      <u/>
      <sz val="8"/>
      <color theme="1"/>
      <name val="Arial"/>
      <family val="2"/>
    </font>
    <font>
      <sz val="11"/>
      <color theme="0"/>
      <name val="Calibri"/>
      <family val="2"/>
      <scheme val="minor"/>
    </font>
    <font>
      <u/>
      <sz val="10"/>
      <color theme="10"/>
      <name val="Arial"/>
      <family val="2"/>
    </font>
    <font>
      <b/>
      <sz val="12"/>
      <color indexed="81"/>
      <name val="Segoe UI"/>
      <family val="2"/>
    </font>
    <font>
      <b/>
      <u/>
      <sz val="9"/>
      <color indexed="81"/>
      <name val="Segoe UI"/>
      <family val="2"/>
    </font>
    <font>
      <b/>
      <sz val="11"/>
      <color rgb="FF0000FF"/>
      <name val="Arial"/>
      <family val="2"/>
    </font>
    <font>
      <b/>
      <sz val="10"/>
      <color rgb="FF0000FF"/>
      <name val="Arial"/>
      <family val="2"/>
    </font>
    <font>
      <b/>
      <sz val="9"/>
      <color theme="0"/>
      <name val="Arial"/>
      <family val="2"/>
    </font>
    <font>
      <b/>
      <sz val="9"/>
      <name val="Arial"/>
      <family val="2"/>
    </font>
    <font>
      <sz val="9"/>
      <color indexed="10"/>
      <name val="Tahoma"/>
      <family val="2"/>
    </font>
  </fonts>
  <fills count="3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4165"/>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34998626667073579"/>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6" tint="0.59999389629810485"/>
        <bgColor indexed="64"/>
      </patternFill>
    </fill>
    <fill>
      <patternFill patternType="solid">
        <fgColor rgb="FFC5D9F1"/>
        <bgColor indexed="64"/>
      </patternFill>
    </fill>
    <fill>
      <patternFill patternType="solid">
        <fgColor theme="3"/>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indexed="43"/>
        <bgColor indexed="64"/>
      </patternFill>
    </fill>
    <fill>
      <patternFill patternType="solid">
        <fgColor indexed="41"/>
        <bgColor indexed="64"/>
      </patternFill>
    </fill>
    <fill>
      <patternFill patternType="solid">
        <fgColor theme="0" tint="-0.14999847407452621"/>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diagonal/>
    </border>
    <border>
      <left style="medium">
        <color indexed="64"/>
      </left>
      <right style="medium">
        <color indexed="64"/>
      </right>
      <top style="thin">
        <color indexed="64"/>
      </top>
      <bottom/>
      <diagonal/>
    </border>
    <border>
      <left/>
      <right style="thin">
        <color indexed="64"/>
      </right>
      <top/>
      <bottom/>
      <diagonal/>
    </border>
  </borders>
  <cellStyleXfs count="610">
    <xf numFmtId="0" fontId="0" fillId="0" borderId="0"/>
    <xf numFmtId="0" fontId="15" fillId="0" borderId="0"/>
    <xf numFmtId="42" fontId="15" fillId="0" borderId="0" applyFont="0" applyFill="0" applyBorder="0" applyAlignment="0" applyProtection="0"/>
    <xf numFmtId="4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xf numFmtId="164" fontId="25" fillId="0" borderId="0" applyFill="0" applyBorder="0" applyAlignment="0"/>
    <xf numFmtId="165" fontId="25" fillId="0" borderId="0" applyFill="0" applyBorder="0" applyAlignment="0"/>
    <xf numFmtId="166" fontId="25" fillId="0" borderId="0" applyFill="0" applyBorder="0" applyAlignment="0"/>
    <xf numFmtId="167" fontId="25" fillId="0" borderId="0" applyFill="0" applyBorder="0" applyAlignment="0"/>
    <xf numFmtId="168" fontId="25" fillId="0" borderId="0" applyFill="0" applyBorder="0" applyAlignment="0"/>
    <xf numFmtId="164" fontId="25" fillId="0" borderId="0" applyFill="0" applyBorder="0" applyAlignment="0"/>
    <xf numFmtId="169" fontId="25" fillId="0" borderId="0" applyFill="0" applyBorder="0" applyAlignment="0"/>
    <xf numFmtId="165" fontId="25" fillId="0" borderId="0" applyFill="0" applyBorder="0" applyAlignment="0"/>
    <xf numFmtId="0" fontId="26" fillId="0" borderId="0"/>
    <xf numFmtId="164" fontId="25" fillId="0" borderId="0" applyFont="0" applyFill="0" applyBorder="0" applyAlignment="0" applyProtection="0"/>
    <xf numFmtId="170" fontId="27" fillId="0" borderId="0">
      <alignment horizontal="center"/>
    </xf>
    <xf numFmtId="165" fontId="25" fillId="0" borderId="0" applyFont="0" applyFill="0" applyBorder="0" applyAlignment="0" applyProtection="0"/>
    <xf numFmtId="14" fontId="28" fillId="0" borderId="0" applyFill="0" applyBorder="0" applyAlignment="0"/>
    <xf numFmtId="38" fontId="29" fillId="0" borderId="28">
      <alignment vertical="center"/>
    </xf>
    <xf numFmtId="164" fontId="25" fillId="0" borderId="0" applyFill="0" applyBorder="0" applyAlignment="0"/>
    <xf numFmtId="165" fontId="25" fillId="0" borderId="0" applyFill="0" applyBorder="0" applyAlignment="0"/>
    <xf numFmtId="164" fontId="25" fillId="0" borderId="0" applyFill="0" applyBorder="0" applyAlignment="0"/>
    <xf numFmtId="169" fontId="25" fillId="0" borderId="0" applyFill="0" applyBorder="0" applyAlignment="0"/>
    <xf numFmtId="165" fontId="25" fillId="0" borderId="0" applyFill="0" applyBorder="0" applyAlignment="0"/>
    <xf numFmtId="0" fontId="15" fillId="0" borderId="0"/>
    <xf numFmtId="38" fontId="30" fillId="2" borderId="0" applyNumberFormat="0" applyBorder="0" applyAlignment="0" applyProtection="0"/>
    <xf numFmtId="0" fontId="31" fillId="0" borderId="0">
      <alignment horizontal="left"/>
    </xf>
    <xf numFmtId="0" fontId="14" fillId="0" borderId="22" applyNumberFormat="0" applyAlignment="0" applyProtection="0">
      <alignment horizontal="left" vertical="center"/>
    </xf>
    <xf numFmtId="0" fontId="14" fillId="0" borderId="2">
      <alignment horizontal="left" vertical="center"/>
    </xf>
    <xf numFmtId="0" fontId="32" fillId="0" borderId="0"/>
    <xf numFmtId="0" fontId="14" fillId="0" borderId="0"/>
    <xf numFmtId="0" fontId="33" fillId="0" borderId="0"/>
    <xf numFmtId="0" fontId="15" fillId="0" borderId="0">
      <alignment horizontal="center"/>
    </xf>
    <xf numFmtId="10" fontId="30" fillId="2" borderId="7" applyNumberFormat="0" applyBorder="0" applyAlignment="0" applyProtection="0"/>
    <xf numFmtId="171" fontId="15" fillId="0" borderId="0" applyFont="0" applyFill="0" applyBorder="0" applyAlignment="0" applyProtection="0"/>
    <xf numFmtId="172" fontId="15" fillId="0" borderId="0" applyFont="0" applyFill="0" applyBorder="0" applyAlignment="0" applyProtection="0"/>
    <xf numFmtId="164" fontId="25" fillId="0" borderId="0" applyFill="0" applyBorder="0" applyAlignment="0"/>
    <xf numFmtId="165" fontId="25" fillId="0" borderId="0" applyFill="0" applyBorder="0" applyAlignment="0"/>
    <xf numFmtId="164" fontId="25" fillId="0" borderId="0" applyFill="0" applyBorder="0" applyAlignment="0"/>
    <xf numFmtId="169" fontId="25" fillId="0" borderId="0" applyFill="0" applyBorder="0" applyAlignment="0"/>
    <xf numFmtId="165" fontId="25" fillId="0" borderId="0" applyFill="0" applyBorder="0" applyAlignment="0"/>
    <xf numFmtId="0" fontId="15" fillId="0" borderId="0">
      <alignment horizontal="center"/>
    </xf>
    <xf numFmtId="0" fontId="34" fillId="0" borderId="27"/>
    <xf numFmtId="0" fontId="35" fillId="0" borderId="0"/>
    <xf numFmtId="173" fontId="15" fillId="0" borderId="0"/>
    <xf numFmtId="0" fontId="15" fillId="0" borderId="0"/>
    <xf numFmtId="0" fontId="15" fillId="0" borderId="0"/>
    <xf numFmtId="0" fontId="36" fillId="0" borderId="0"/>
    <xf numFmtId="168" fontId="25" fillId="0" borderId="0" applyFont="0" applyFill="0" applyBorder="0" applyAlignment="0" applyProtection="0"/>
    <xf numFmtId="174" fontId="25" fillId="0" borderId="0" applyFont="0" applyFill="0" applyBorder="0" applyAlignment="0" applyProtection="0"/>
    <xf numFmtId="10" fontId="15" fillId="0" borderId="0" applyFont="0" applyFill="0" applyBorder="0" applyAlignment="0" applyProtection="0"/>
    <xf numFmtId="164" fontId="25" fillId="0" borderId="0" applyFill="0" applyBorder="0" applyAlignment="0"/>
    <xf numFmtId="165" fontId="25" fillId="0" borderId="0" applyFill="0" applyBorder="0" applyAlignment="0"/>
    <xf numFmtId="164" fontId="25" fillId="0" borderId="0" applyFill="0" applyBorder="0" applyAlignment="0"/>
    <xf numFmtId="169" fontId="25" fillId="0" borderId="0" applyFill="0" applyBorder="0" applyAlignment="0"/>
    <xf numFmtId="165" fontId="25" fillId="0" borderId="0" applyFill="0" applyBorder="0" applyAlignment="0"/>
    <xf numFmtId="0" fontId="15" fillId="0" borderId="0"/>
    <xf numFmtId="0" fontId="34" fillId="0" borderId="0"/>
    <xf numFmtId="49" fontId="28" fillId="0" borderId="0" applyFill="0" applyBorder="0" applyAlignment="0"/>
    <xf numFmtId="175" fontId="25" fillId="0" borderId="0" applyFill="0" applyBorder="0" applyAlignment="0"/>
    <xf numFmtId="176" fontId="25" fillId="0" borderId="0" applyFill="0" applyBorder="0" applyAlignment="0"/>
    <xf numFmtId="0" fontId="15" fillId="0" borderId="0"/>
    <xf numFmtId="0" fontId="15" fillId="0" borderId="0">
      <alignment horizontal="center" textRotation="180"/>
    </xf>
    <xf numFmtId="0" fontId="39" fillId="0" borderId="0"/>
    <xf numFmtId="0" fontId="12" fillId="0" borderId="0"/>
    <xf numFmtId="0" fontId="41" fillId="0" borderId="0"/>
    <xf numFmtId="9" fontId="42" fillId="0" borderId="0" applyFont="0" applyFill="0" applyBorder="0" applyAlignment="0" applyProtection="0"/>
    <xf numFmtId="0" fontId="43" fillId="0" borderId="0">
      <alignment vertical="center"/>
    </xf>
    <xf numFmtId="0" fontId="11" fillId="0" borderId="0"/>
    <xf numFmtId="0" fontId="48" fillId="0" borderId="0">
      <alignment horizontal="center" wrapText="1"/>
      <protection locked="0"/>
    </xf>
    <xf numFmtId="40" fontId="29" fillId="0" borderId="0" applyFont="0" applyFill="0" applyBorder="0" applyAlignment="0" applyProtection="0"/>
    <xf numFmtId="178" fontId="15" fillId="0" borderId="0" applyFont="0" applyFill="0" applyBorder="0" applyAlignment="0" applyProtection="0"/>
    <xf numFmtId="179" fontId="29" fillId="0" borderId="0" applyFont="0" applyFill="0" applyBorder="0" applyProtection="0">
      <alignment horizontal="centerContinuous"/>
    </xf>
    <xf numFmtId="171" fontId="51" fillId="0" borderId="0" applyFont="0" applyFill="0" applyBorder="0" applyAlignment="0" applyProtection="0"/>
    <xf numFmtId="172" fontId="51" fillId="0" borderId="0" applyFont="0" applyFill="0" applyBorder="0" applyAlignment="0" applyProtection="0"/>
    <xf numFmtId="180" fontId="15" fillId="0" borderId="0" applyFont="0" applyFill="0" applyBorder="0" applyAlignment="0" applyProtection="0"/>
    <xf numFmtId="181" fontId="15" fillId="0" borderId="0" applyFont="0" applyFill="0" applyBorder="0" applyAlignment="0" applyProtection="0"/>
    <xf numFmtId="42" fontId="15" fillId="0" borderId="0" applyFont="0" applyFill="0" applyBorder="0" applyAlignment="0" applyProtection="0"/>
    <xf numFmtId="44" fontId="15" fillId="0" borderId="0" applyFont="0" applyFill="0" applyBorder="0" applyAlignment="0" applyProtection="0"/>
    <xf numFmtId="0" fontId="10" fillId="0" borderId="0"/>
    <xf numFmtId="0" fontId="10" fillId="0" borderId="0"/>
    <xf numFmtId="40" fontId="52" fillId="0" borderId="0" applyFont="0" applyFill="0" applyBorder="0" applyAlignment="0" applyProtection="0"/>
    <xf numFmtId="38" fontId="52" fillId="0" borderId="0" applyFont="0" applyFill="0" applyBorder="0" applyAlignment="0" applyProtection="0"/>
    <xf numFmtId="14" fontId="48" fillId="0" borderId="0">
      <alignment horizontal="center" wrapText="1"/>
      <protection locked="0"/>
    </xf>
    <xf numFmtId="9" fontId="29" fillId="0" borderId="0" applyFont="0" applyFill="0" applyBorder="0" applyAlignment="0" applyProtection="0"/>
    <xf numFmtId="10" fontId="29" fillId="0" borderId="0" applyFont="0" applyFill="0" applyBorder="0" applyAlignment="0" applyProtection="0"/>
    <xf numFmtId="0" fontId="53" fillId="0" borderId="0" applyNumberFormat="0" applyFont="0" applyFill="0" applyBorder="0" applyAlignment="0" applyProtection="0"/>
    <xf numFmtId="182" fontId="51" fillId="0" borderId="0" applyFont="0" applyFill="0" applyBorder="0" applyAlignment="0" applyProtection="0"/>
    <xf numFmtId="183" fontId="51" fillId="0" borderId="0" applyFont="0" applyFill="0" applyBorder="0" applyAlignment="0" applyProtection="0"/>
    <xf numFmtId="0" fontId="49" fillId="0" borderId="0">
      <alignment horizontal="left"/>
    </xf>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65" fontId="49" fillId="0" borderId="0" applyNumberFormat="0">
      <alignment horizontal="center"/>
    </xf>
    <xf numFmtId="44" fontId="9" fillId="0" borderId="0" applyFont="0" applyFill="0" applyBorder="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58" fillId="0" borderId="0"/>
    <xf numFmtId="0" fontId="9" fillId="0" borderId="0"/>
    <xf numFmtId="0" fontId="15" fillId="0" borderId="0"/>
    <xf numFmtId="0" fontId="60" fillId="0" borderId="0"/>
    <xf numFmtId="0" fontId="15" fillId="0" borderId="0"/>
    <xf numFmtId="0" fontId="60" fillId="0" borderId="0"/>
    <xf numFmtId="0" fontId="60" fillId="0" borderId="0"/>
    <xf numFmtId="0" fontId="54" fillId="0" borderId="0"/>
    <xf numFmtId="0" fontId="54" fillId="0" borderId="0"/>
    <xf numFmtId="0" fontId="15" fillId="0" borderId="0"/>
    <xf numFmtId="0" fontId="61" fillId="0" borderId="0"/>
    <xf numFmtId="0" fontId="9" fillId="0" borderId="0"/>
    <xf numFmtId="0" fontId="9" fillId="0" borderId="0"/>
    <xf numFmtId="0" fontId="15" fillId="0" borderId="0"/>
    <xf numFmtId="0" fontId="15" fillId="0" borderId="0"/>
    <xf numFmtId="0" fontId="9" fillId="0" borderId="0"/>
    <xf numFmtId="0" fontId="30" fillId="0" borderId="0"/>
    <xf numFmtId="0" fontId="9" fillId="0" borderId="0"/>
    <xf numFmtId="0" fontId="9" fillId="5" borderId="57" applyNumberFormat="0" applyFont="0" applyAlignment="0" applyProtection="0"/>
    <xf numFmtId="0" fontId="9" fillId="5" borderId="57" applyNumberFormat="0" applyFont="0" applyAlignment="0" applyProtection="0"/>
    <xf numFmtId="0" fontId="9" fillId="5" borderId="57" applyNumberFormat="0" applyFont="0" applyAlignment="0" applyProtection="0"/>
    <xf numFmtId="0" fontId="9" fillId="5" borderId="57" applyNumberFormat="0" applyFont="0" applyAlignment="0" applyProtection="0"/>
    <xf numFmtId="0" fontId="9" fillId="5" borderId="57" applyNumberFormat="0" applyFont="0" applyAlignment="0" applyProtection="0"/>
    <xf numFmtId="0" fontId="9" fillId="5" borderId="57" applyNumberFormat="0" applyFont="0" applyAlignment="0" applyProtection="0"/>
    <xf numFmtId="0" fontId="9" fillId="5" borderId="57" applyNumberFormat="0" applyFont="0" applyAlignment="0" applyProtection="0"/>
    <xf numFmtId="0" fontId="9" fillId="5" borderId="57" applyNumberFormat="0" applyFont="0" applyAlignment="0" applyProtection="0"/>
    <xf numFmtId="0" fontId="9" fillId="5" borderId="57" applyNumberFormat="0" applyFont="0" applyAlignment="0" applyProtection="0"/>
    <xf numFmtId="0" fontId="9" fillId="5" borderId="57" applyNumberFormat="0" applyFont="0" applyAlignment="0" applyProtection="0"/>
    <xf numFmtId="0" fontId="9" fillId="5" borderId="57" applyNumberFormat="0" applyFont="0" applyAlignment="0" applyProtection="0"/>
    <xf numFmtId="0" fontId="15" fillId="0" borderId="0"/>
    <xf numFmtId="0" fontId="28" fillId="0" borderId="0">
      <alignment vertical="top"/>
    </xf>
    <xf numFmtId="0" fontId="15" fillId="0" borderId="0"/>
    <xf numFmtId="0" fontId="62" fillId="0" borderId="0"/>
    <xf numFmtId="0" fontId="8" fillId="0" borderId="0"/>
    <xf numFmtId="0" fontId="15" fillId="0" borderId="0"/>
    <xf numFmtId="0" fontId="7" fillId="0" borderId="0"/>
    <xf numFmtId="0" fontId="15" fillId="0" borderId="0"/>
    <xf numFmtId="0" fontId="7" fillId="0" borderId="0"/>
    <xf numFmtId="0" fontId="7" fillId="0" borderId="0"/>
    <xf numFmtId="0" fontId="7" fillId="0" borderId="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5" borderId="57" applyNumberFormat="0" applyFont="0" applyAlignment="0" applyProtection="0"/>
    <xf numFmtId="0" fontId="7" fillId="5" borderId="57" applyNumberFormat="0" applyFont="0" applyAlignment="0" applyProtection="0"/>
    <xf numFmtId="0" fontId="7" fillId="5" borderId="57" applyNumberFormat="0" applyFont="0" applyAlignment="0" applyProtection="0"/>
    <xf numFmtId="0" fontId="7" fillId="5" borderId="57" applyNumberFormat="0" applyFont="0" applyAlignment="0" applyProtection="0"/>
    <xf numFmtId="0" fontId="7" fillId="5" borderId="57" applyNumberFormat="0" applyFont="0" applyAlignment="0" applyProtection="0"/>
    <xf numFmtId="0" fontId="7" fillId="5" borderId="57" applyNumberFormat="0" applyFont="0" applyAlignment="0" applyProtection="0"/>
    <xf numFmtId="0" fontId="7" fillId="5" borderId="57" applyNumberFormat="0" applyFont="0" applyAlignment="0" applyProtection="0"/>
    <xf numFmtId="0" fontId="7" fillId="5" borderId="57" applyNumberFormat="0" applyFont="0" applyAlignment="0" applyProtection="0"/>
    <xf numFmtId="0" fontId="7" fillId="5" borderId="57" applyNumberFormat="0" applyFont="0" applyAlignment="0" applyProtection="0"/>
    <xf numFmtId="0" fontId="7" fillId="5" borderId="57" applyNumberFormat="0" applyFont="0" applyAlignment="0" applyProtection="0"/>
    <xf numFmtId="0" fontId="7" fillId="5" borderId="57" applyNumberFormat="0" applyFont="0" applyAlignment="0" applyProtection="0"/>
    <xf numFmtId="0" fontId="7" fillId="0" borderId="0"/>
    <xf numFmtId="0" fontId="6" fillId="0" borderId="0"/>
    <xf numFmtId="0" fontId="6" fillId="0" borderId="0"/>
    <xf numFmtId="0" fontId="6" fillId="0" borderId="0"/>
    <xf numFmtId="0" fontId="6" fillId="0" borderId="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5" borderId="57" applyNumberFormat="0" applyFont="0" applyAlignment="0" applyProtection="0"/>
    <xf numFmtId="0" fontId="6" fillId="5" borderId="57" applyNumberFormat="0" applyFont="0" applyAlignment="0" applyProtection="0"/>
    <xf numFmtId="0" fontId="6" fillId="5" borderId="57" applyNumberFormat="0" applyFont="0" applyAlignment="0" applyProtection="0"/>
    <xf numFmtId="0" fontId="6" fillId="5" borderId="57" applyNumberFormat="0" applyFont="0" applyAlignment="0" applyProtection="0"/>
    <xf numFmtId="0" fontId="6" fillId="5" borderId="57" applyNumberFormat="0" applyFont="0" applyAlignment="0" applyProtection="0"/>
    <xf numFmtId="0" fontId="6" fillId="5" borderId="57" applyNumberFormat="0" applyFont="0" applyAlignment="0" applyProtection="0"/>
    <xf numFmtId="0" fontId="6" fillId="5" borderId="57" applyNumberFormat="0" applyFont="0" applyAlignment="0" applyProtection="0"/>
    <xf numFmtId="0" fontId="6" fillId="5" borderId="57" applyNumberFormat="0" applyFont="0" applyAlignment="0" applyProtection="0"/>
    <xf numFmtId="0" fontId="6" fillId="5" borderId="57" applyNumberFormat="0" applyFont="0" applyAlignment="0" applyProtection="0"/>
    <xf numFmtId="0" fontId="6" fillId="5" borderId="57" applyNumberFormat="0" applyFont="0" applyAlignment="0" applyProtection="0"/>
    <xf numFmtId="0" fontId="6" fillId="5" borderId="5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5" borderId="57" applyNumberFormat="0" applyFont="0" applyAlignment="0" applyProtection="0"/>
    <xf numFmtId="0" fontId="6" fillId="5" borderId="57" applyNumberFormat="0" applyFont="0" applyAlignment="0" applyProtection="0"/>
    <xf numFmtId="0" fontId="6" fillId="5" borderId="57" applyNumberFormat="0" applyFont="0" applyAlignment="0" applyProtection="0"/>
    <xf numFmtId="0" fontId="6" fillId="5" borderId="57" applyNumberFormat="0" applyFont="0" applyAlignment="0" applyProtection="0"/>
    <xf numFmtId="0" fontId="6" fillId="5" borderId="57" applyNumberFormat="0" applyFont="0" applyAlignment="0" applyProtection="0"/>
    <xf numFmtId="0" fontId="6" fillId="5" borderId="57" applyNumberFormat="0" applyFont="0" applyAlignment="0" applyProtection="0"/>
    <xf numFmtId="0" fontId="6" fillId="5" borderId="57" applyNumberFormat="0" applyFont="0" applyAlignment="0" applyProtection="0"/>
    <xf numFmtId="0" fontId="6" fillId="5" borderId="57" applyNumberFormat="0" applyFont="0" applyAlignment="0" applyProtection="0"/>
    <xf numFmtId="0" fontId="6" fillId="5" borderId="57" applyNumberFormat="0" applyFont="0" applyAlignment="0" applyProtection="0"/>
    <xf numFmtId="0" fontId="6" fillId="5" borderId="57" applyNumberFormat="0" applyFont="0" applyAlignment="0" applyProtection="0"/>
    <xf numFmtId="0" fontId="6" fillId="5" borderId="57" applyNumberFormat="0" applyFont="0" applyAlignment="0" applyProtection="0"/>
    <xf numFmtId="0" fontId="6" fillId="0" borderId="0"/>
    <xf numFmtId="0" fontId="15" fillId="0" borderId="0"/>
    <xf numFmtId="0" fontId="15" fillId="0" borderId="0"/>
    <xf numFmtId="0" fontId="15" fillId="0" borderId="0"/>
    <xf numFmtId="0" fontId="15" fillId="0" borderId="0"/>
    <xf numFmtId="0" fontId="5" fillId="0" borderId="0"/>
    <xf numFmtId="0" fontId="4" fillId="0" borderId="0"/>
    <xf numFmtId="0" fontId="3" fillId="0" borderId="0"/>
    <xf numFmtId="0" fontId="2" fillId="0" borderId="0"/>
    <xf numFmtId="0" fontId="147" fillId="0" borderId="0" applyNumberFormat="0" applyFill="0" applyBorder="0" applyAlignment="0" applyProtection="0"/>
    <xf numFmtId="0" fontId="1" fillId="0" borderId="0"/>
  </cellStyleXfs>
  <cellXfs count="1821">
    <xf numFmtId="0" fontId="0" fillId="0" borderId="0" xfId="0"/>
    <xf numFmtId="0" fontId="0" fillId="0" borderId="0" xfId="0" applyAlignment="1">
      <alignment vertical="center" wrapText="1"/>
    </xf>
    <xf numFmtId="0" fontId="40" fillId="0" borderId="0" xfId="0" applyFont="1"/>
    <xf numFmtId="0" fontId="0" fillId="0" borderId="1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34" xfId="0" applyBorder="1" applyAlignment="1" applyProtection="1">
      <alignment horizontal="center" vertical="center" wrapText="1"/>
      <protection locked="0"/>
    </xf>
    <xf numFmtId="0" fontId="0" fillId="0" borderId="0" xfId="0" applyAlignment="1">
      <alignment vertical="center" wrapText="1"/>
    </xf>
    <xf numFmtId="0" fontId="0" fillId="0" borderId="0" xfId="0" applyAlignment="1">
      <alignment vertical="center" wrapText="1"/>
    </xf>
    <xf numFmtId="0" fontId="46" fillId="0" borderId="0" xfId="0" applyFont="1" applyAlignment="1">
      <alignment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Border="1" applyAlignment="1">
      <alignment vertical="center" wrapText="1"/>
    </xf>
    <xf numFmtId="0" fontId="40" fillId="0" borderId="0" xfId="0" applyFont="1" applyAlignment="1">
      <alignment vertical="center" wrapText="1"/>
    </xf>
    <xf numFmtId="0" fontId="0" fillId="0" borderId="0" xfId="0" applyAlignment="1">
      <alignment vertical="center" wrapText="1"/>
    </xf>
    <xf numFmtId="0" fontId="0" fillId="0" borderId="7"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Border="1" applyAlignment="1">
      <alignment horizontal="left" vertical="center" wrapText="1"/>
    </xf>
    <xf numFmtId="0" fontId="0" fillId="0" borderId="34" xfId="0" applyFill="1" applyBorder="1" applyAlignment="1" applyProtection="1">
      <alignment horizontal="center" vertical="center" wrapText="1"/>
      <protection locked="0"/>
    </xf>
    <xf numFmtId="0" fontId="0" fillId="0" borderId="0" xfId="0" applyBorder="1"/>
    <xf numFmtId="0" fontId="40" fillId="0" borderId="19" xfId="0" applyFont="1" applyBorder="1" applyAlignment="1" applyProtection="1">
      <alignment vertical="center" wrapText="1"/>
    </xf>
    <xf numFmtId="0" fontId="0" fillId="0" borderId="20" xfId="0" applyBorder="1" applyAlignment="1" applyProtection="1">
      <alignment vertical="center" wrapText="1"/>
    </xf>
    <xf numFmtId="0" fontId="13" fillId="0" borderId="43" xfId="0" applyFont="1" applyBorder="1" applyAlignment="1" applyProtection="1">
      <alignment horizontal="left" vertical="center" wrapText="1"/>
    </xf>
    <xf numFmtId="0" fontId="21" fillId="0" borderId="8" xfId="0" applyFont="1" applyBorder="1" applyAlignment="1" applyProtection="1">
      <alignment horizontal="center" vertical="center" wrapText="1"/>
    </xf>
    <xf numFmtId="0" fontId="21" fillId="0" borderId="6"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0" fillId="0" borderId="10" xfId="0" applyBorder="1" applyAlignment="1" applyProtection="1">
      <alignment horizontal="center" vertical="center" wrapText="1"/>
    </xf>
    <xf numFmtId="0" fontId="21" fillId="0" borderId="29" xfId="0" applyFont="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3" borderId="30" xfId="0" applyFill="1" applyBorder="1" applyAlignment="1" applyProtection="1">
      <alignment horizontal="center" vertical="center" wrapText="1"/>
    </xf>
    <xf numFmtId="0" fontId="0" fillId="0" borderId="30" xfId="0"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25" xfId="0" applyBorder="1" applyAlignment="1" applyProtection="1">
      <alignment horizontal="center" vertical="center" wrapText="1"/>
    </xf>
    <xf numFmtId="0" fontId="21" fillId="0" borderId="32" xfId="0" applyFont="1" applyBorder="1" applyAlignment="1" applyProtection="1">
      <alignment horizontal="center" vertical="center" wrapText="1"/>
    </xf>
    <xf numFmtId="0" fontId="0" fillId="0" borderId="8" xfId="0" applyBorder="1" applyAlignment="1" applyProtection="1">
      <alignment horizontal="center" vertical="center" wrapText="1"/>
    </xf>
    <xf numFmtId="0" fontId="0" fillId="3" borderId="8" xfId="0" applyFill="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12" xfId="0" applyFont="1" applyBorder="1" applyAlignment="1" applyProtection="1">
      <alignment horizontal="center" vertical="center" wrapText="1"/>
    </xf>
    <xf numFmtId="0" fontId="57" fillId="0" borderId="0" xfId="0" applyFont="1" applyAlignment="1">
      <alignment vertical="center" wrapText="1"/>
    </xf>
    <xf numFmtId="14" fontId="0" fillId="0" borderId="7" xfId="0" applyNumberFormat="1" applyFont="1" applyBorder="1" applyAlignment="1">
      <alignment horizontal="center" vertical="top" wrapText="1"/>
    </xf>
    <xf numFmtId="0" fontId="0" fillId="0" borderId="7" xfId="0" applyFont="1" applyBorder="1" applyAlignment="1">
      <alignment vertical="top" wrapText="1"/>
    </xf>
    <xf numFmtId="0" fontId="0" fillId="0" borderId="0" xfId="0" applyAlignment="1">
      <alignment vertical="center" wrapText="1"/>
    </xf>
    <xf numFmtId="0" fontId="0" fillId="18" borderId="7" xfId="0" applyFont="1" applyFill="1" applyBorder="1" applyAlignment="1" applyProtection="1">
      <alignment horizontal="left" vertical="center"/>
      <protection locked="0"/>
    </xf>
    <xf numFmtId="0" fontId="0" fillId="0" borderId="0" xfId="0" applyAlignment="1">
      <alignment vertical="center" wrapText="1"/>
    </xf>
    <xf numFmtId="0" fontId="0" fillId="0" borderId="0" xfId="0" applyAlignment="1">
      <alignment vertical="center" wrapText="1"/>
    </xf>
    <xf numFmtId="0" fontId="0" fillId="0" borderId="30" xfId="0" applyBorder="1" applyAlignment="1" applyProtection="1">
      <alignment horizontal="center" vertical="center" wrapText="1"/>
    </xf>
    <xf numFmtId="0" fontId="0" fillId="0" borderId="11" xfId="0" applyBorder="1" applyAlignment="1" applyProtection="1">
      <alignment horizontal="center" vertical="center" wrapText="1"/>
      <protection locked="0"/>
    </xf>
    <xf numFmtId="0" fontId="66" fillId="0" borderId="0" xfId="0" applyFont="1" applyAlignment="1">
      <alignment vertical="center" wrapText="1"/>
    </xf>
    <xf numFmtId="0" fontId="67" fillId="0" borderId="0" xfId="0" applyFont="1" applyAlignment="1">
      <alignment vertical="center" wrapText="1"/>
    </xf>
    <xf numFmtId="0" fontId="69" fillId="0" borderId="0" xfId="0" applyFont="1" applyAlignment="1">
      <alignment vertical="center" wrapText="1"/>
    </xf>
    <xf numFmtId="0" fontId="49" fillId="0" borderId="0" xfId="0" applyFont="1" applyAlignment="1">
      <alignment vertical="center" wrapText="1"/>
    </xf>
    <xf numFmtId="0" fontId="0" fillId="0" borderId="20" xfId="0" applyBorder="1"/>
    <xf numFmtId="0" fontId="0" fillId="0" borderId="24" xfId="0" applyBorder="1"/>
    <xf numFmtId="0" fontId="0" fillId="0" borderId="38" xfId="0" applyBorder="1"/>
    <xf numFmtId="0" fontId="0" fillId="0" borderId="27" xfId="0" applyBorder="1"/>
    <xf numFmtId="0" fontId="0" fillId="0" borderId="40" xfId="0" applyBorder="1"/>
    <xf numFmtId="0" fontId="0" fillId="0" borderId="0" xfId="0" applyBorder="1" applyAlignment="1">
      <alignment horizontal="center"/>
    </xf>
    <xf numFmtId="0" fontId="0" fillId="0" borderId="27" xfId="0" applyBorder="1" applyAlignment="1">
      <alignment horizont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xf numFmtId="0" fontId="0" fillId="0" borderId="36" xfId="0" applyBorder="1"/>
    <xf numFmtId="0" fontId="70" fillId="0" borderId="0" xfId="0" applyFont="1" applyBorder="1" applyAlignment="1">
      <alignment horizontal="center"/>
    </xf>
    <xf numFmtId="0" fontId="0" fillId="0" borderId="39" xfId="0" applyBorder="1"/>
    <xf numFmtId="0" fontId="13" fillId="0" borderId="7" xfId="0" applyFont="1" applyBorder="1" applyAlignment="1" applyProtection="1">
      <alignment horizontal="left" vertical="center" wrapText="1"/>
    </xf>
    <xf numFmtId="0" fontId="13" fillId="0" borderId="6" xfId="0" applyFont="1" applyBorder="1" applyAlignment="1" applyProtection="1">
      <alignment horizontal="left" vertical="center" wrapText="1"/>
    </xf>
    <xf numFmtId="0" fontId="0" fillId="0" borderId="0" xfId="0" applyBorder="1" applyAlignment="1">
      <alignment horizontal="left" wrapText="1"/>
    </xf>
    <xf numFmtId="0" fontId="21" fillId="0" borderId="15" xfId="0" applyFont="1" applyBorder="1" applyAlignment="1" applyProtection="1">
      <alignment horizontal="center" vertical="center" wrapText="1"/>
    </xf>
    <xf numFmtId="0" fontId="40" fillId="20" borderId="19" xfId="0" applyFont="1" applyFill="1" applyBorder="1" applyAlignment="1" applyProtection="1">
      <alignment vertical="center" wrapText="1"/>
    </xf>
    <xf numFmtId="0" fontId="0" fillId="20" borderId="20" xfId="0" applyFill="1" applyBorder="1" applyAlignment="1" applyProtection="1">
      <alignment vertical="center" wrapText="1"/>
    </xf>
    <xf numFmtId="0" fontId="44" fillId="20" borderId="19" xfId="0" applyFont="1" applyFill="1" applyBorder="1" applyAlignment="1" applyProtection="1">
      <alignment horizontal="center" vertical="center" wrapText="1"/>
    </xf>
    <xf numFmtId="0" fontId="44" fillId="20" borderId="20" xfId="0" applyFont="1" applyFill="1" applyBorder="1" applyAlignment="1" applyProtection="1">
      <alignment horizontal="center" vertical="center" wrapText="1"/>
    </xf>
    <xf numFmtId="0" fontId="16" fillId="20" borderId="53" xfId="0" applyFont="1" applyFill="1" applyBorder="1" applyAlignment="1" applyProtection="1">
      <alignment horizontal="center" vertical="center"/>
    </xf>
    <xf numFmtId="0" fontId="16" fillId="20" borderId="26" xfId="0" applyFont="1" applyFill="1" applyBorder="1" applyAlignment="1" applyProtection="1">
      <alignment horizontal="center" vertical="center"/>
    </xf>
    <xf numFmtId="0" fontId="16" fillId="20" borderId="59" xfId="0" applyFont="1" applyFill="1" applyBorder="1" applyAlignment="1" applyProtection="1">
      <alignment horizontal="center" vertical="center"/>
    </xf>
    <xf numFmtId="0" fontId="0" fillId="18" borderId="7" xfId="0" applyFill="1" applyBorder="1" applyAlignment="1" applyProtection="1">
      <alignment horizontal="left" vertical="center"/>
      <protection locked="0"/>
    </xf>
    <xf numFmtId="0" fontId="0" fillId="18" borderId="11" xfId="0" applyFont="1" applyFill="1" applyBorder="1" applyAlignment="1" applyProtection="1">
      <alignment horizontal="left" vertical="center"/>
      <protection locked="0"/>
    </xf>
    <xf numFmtId="0" fontId="21" fillId="0" borderId="6" xfId="0" applyFont="1" applyBorder="1" applyAlignment="1" applyProtection="1">
      <alignment horizontal="center" vertical="center" wrapText="1"/>
    </xf>
    <xf numFmtId="0" fontId="0" fillId="0" borderId="0" xfId="0" applyAlignment="1">
      <alignment vertical="center" wrapText="1"/>
    </xf>
    <xf numFmtId="0" fontId="21" fillId="0" borderId="6" xfId="0" applyFont="1" applyBorder="1" applyAlignment="1" applyProtection="1">
      <alignment horizontal="center" vertical="center" wrapText="1"/>
    </xf>
    <xf numFmtId="0" fontId="21" fillId="0" borderId="15" xfId="0" applyFont="1" applyBorder="1" applyAlignment="1" applyProtection="1">
      <alignment horizontal="center" vertical="center" wrapText="1"/>
    </xf>
    <xf numFmtId="0" fontId="13" fillId="0" borderId="7" xfId="0" applyFont="1" applyBorder="1" applyAlignment="1" applyProtection="1">
      <alignment horizontal="left" vertical="center" wrapText="1"/>
    </xf>
    <xf numFmtId="0" fontId="13" fillId="0" borderId="6" xfId="0" applyFont="1" applyBorder="1" applyAlignment="1" applyProtection="1">
      <alignment horizontal="left" vertical="center" wrapText="1"/>
    </xf>
    <xf numFmtId="0" fontId="0" fillId="0" borderId="0" xfId="0" applyAlignment="1">
      <alignment vertical="center" wrapText="1"/>
    </xf>
    <xf numFmtId="0" fontId="0" fillId="0" borderId="7"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12" xfId="0" applyBorder="1" applyAlignment="1" applyProtection="1">
      <alignment horizontal="center" vertical="center" wrapText="1"/>
    </xf>
    <xf numFmtId="0" fontId="21" fillId="0" borderId="33" xfId="0" applyFont="1" applyBorder="1" applyAlignment="1" applyProtection="1">
      <alignment horizontal="center" vertical="center" wrapText="1"/>
    </xf>
    <xf numFmtId="0" fontId="0" fillId="0" borderId="51" xfId="0" applyBorder="1" applyAlignment="1" applyProtection="1">
      <alignment wrapText="1"/>
      <protection locked="0"/>
    </xf>
    <xf numFmtId="0" fontId="57" fillId="0" borderId="6"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7" xfId="0" applyFont="1" applyBorder="1" applyAlignment="1">
      <alignment horizontal="center" vertical="center" wrapText="1"/>
    </xf>
    <xf numFmtId="0" fontId="16" fillId="18" borderId="33" xfId="0" applyFont="1" applyFill="1" applyBorder="1" applyAlignment="1" applyProtection="1">
      <alignment horizontal="center" vertical="center"/>
    </xf>
    <xf numFmtId="0" fontId="16" fillId="18" borderId="60" xfId="0" applyFont="1" applyFill="1" applyBorder="1" applyAlignment="1" applyProtection="1">
      <alignment horizontal="center" vertical="center"/>
    </xf>
    <xf numFmtId="0" fontId="57" fillId="18" borderId="7" xfId="0" applyFont="1" applyFill="1" applyBorder="1" applyAlignment="1">
      <alignment horizontal="center" vertical="center" wrapText="1"/>
    </xf>
    <xf numFmtId="0" fontId="57" fillId="0" borderId="46" xfId="0" applyFont="1" applyBorder="1" applyAlignment="1">
      <alignment horizontal="center" vertical="center" wrapText="1"/>
    </xf>
    <xf numFmtId="0" fontId="21" fillId="0" borderId="6" xfId="0" applyFont="1" applyBorder="1" applyAlignment="1" applyProtection="1">
      <alignment horizontal="center" vertical="center" wrapText="1"/>
    </xf>
    <xf numFmtId="0" fontId="0" fillId="0" borderId="7" xfId="0" applyBorder="1" applyAlignment="1" applyProtection="1">
      <alignment horizontal="center" vertical="center" wrapText="1"/>
      <protection locked="0"/>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protection locked="0"/>
    </xf>
    <xf numFmtId="0" fontId="21" fillId="0" borderId="33" xfId="0" applyFont="1" applyBorder="1" applyAlignment="1" applyProtection="1">
      <alignment horizontal="center" vertical="center" wrapText="1"/>
    </xf>
    <xf numFmtId="0" fontId="0" fillId="18" borderId="7" xfId="0" applyFill="1" applyBorder="1"/>
    <xf numFmtId="0" fontId="0" fillId="0" borderId="51" xfId="0" applyBorder="1" applyAlignment="1" applyProtection="1">
      <alignment horizontal="center"/>
      <protection locked="0"/>
    </xf>
    <xf numFmtId="15" fontId="0" fillId="0" borderId="51" xfId="0" applyNumberFormat="1" applyBorder="1" applyAlignment="1" applyProtection="1">
      <alignment horizontal="center"/>
      <protection locked="0"/>
    </xf>
    <xf numFmtId="0" fontId="0" fillId="0" borderId="0"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57" fillId="0" borderId="11" xfId="0" applyFont="1" applyBorder="1" applyAlignment="1" applyProtection="1">
      <alignment horizontal="center" vertical="center" wrapText="1"/>
      <protection locked="0"/>
    </xf>
    <xf numFmtId="0" fontId="57" fillId="0" borderId="14" xfId="0" applyFont="1" applyBorder="1" applyAlignment="1" applyProtection="1">
      <alignment horizontal="center" vertical="center" wrapText="1"/>
      <protection locked="0"/>
    </xf>
    <xf numFmtId="0" fontId="57" fillId="0" borderId="9" xfId="0" applyFont="1" applyBorder="1" applyAlignment="1">
      <alignment horizontal="center" vertical="center" wrapText="1"/>
    </xf>
    <xf numFmtId="0" fontId="19" fillId="0" borderId="60" xfId="0" applyFont="1" applyBorder="1" applyAlignment="1" applyProtection="1">
      <alignment horizontal="center" vertical="center" wrapText="1"/>
    </xf>
    <xf numFmtId="177" fontId="13" fillId="20" borderId="51" xfId="0" applyNumberFormat="1" applyFont="1" applyFill="1" applyBorder="1" applyAlignment="1" applyProtection="1">
      <alignment horizontal="center" vertical="center" wrapText="1"/>
      <protection locked="0"/>
    </xf>
    <xf numFmtId="0" fontId="0" fillId="0" borderId="8"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10" xfId="0" applyFont="1" applyBorder="1" applyAlignment="1">
      <alignment horizontal="center" vertical="top" wrapText="1"/>
    </xf>
    <xf numFmtId="0" fontId="57" fillId="0" borderId="11" xfId="0" applyFont="1" applyBorder="1" applyAlignment="1" applyProtection="1">
      <alignment vertical="center" wrapText="1"/>
      <protection locked="0"/>
    </xf>
    <xf numFmtId="0" fontId="57" fillId="0" borderId="14" xfId="0" applyFont="1" applyBorder="1" applyAlignment="1" applyProtection="1">
      <alignment vertical="center" wrapText="1"/>
      <protection locked="0"/>
    </xf>
    <xf numFmtId="0" fontId="57" fillId="0" borderId="9" xfId="0" applyFont="1" applyBorder="1" applyAlignment="1" applyProtection="1">
      <alignment vertical="center" wrapText="1"/>
    </xf>
    <xf numFmtId="0" fontId="0" fillId="0" borderId="6" xfId="0" applyBorder="1" applyAlignment="1" applyProtection="1">
      <alignment horizontal="center" vertical="center" wrapText="1"/>
    </xf>
    <xf numFmtId="0" fontId="57" fillId="0" borderId="9" xfId="0" applyFont="1" applyBorder="1" applyAlignment="1" applyProtection="1">
      <alignment horizontal="center" vertical="center" wrapText="1"/>
    </xf>
    <xf numFmtId="0" fontId="0" fillId="3" borderId="6" xfId="0" applyFill="1" applyBorder="1" applyAlignment="1" applyProtection="1">
      <alignment horizontal="center" vertical="center" wrapText="1"/>
    </xf>
    <xf numFmtId="0" fontId="57" fillId="0" borderId="8" xfId="0" applyFont="1" applyBorder="1" applyAlignment="1">
      <alignment horizontal="center" vertical="center" wrapText="1"/>
    </xf>
    <xf numFmtId="0" fontId="57" fillId="0" borderId="47" xfId="0" applyFont="1" applyBorder="1" applyAlignment="1">
      <alignment horizontal="center" vertical="center" wrapText="1"/>
    </xf>
    <xf numFmtId="0" fontId="57" fillId="0" borderId="41" xfId="0" applyFont="1" applyBorder="1" applyAlignment="1">
      <alignment horizontal="center" vertical="center" wrapText="1"/>
    </xf>
    <xf numFmtId="0" fontId="57" fillId="18" borderId="46" xfId="0" applyFont="1" applyFill="1" applyBorder="1" applyAlignment="1">
      <alignment vertical="center" wrapText="1"/>
    </xf>
    <xf numFmtId="0" fontId="57" fillId="0" borderId="49" xfId="0" applyFont="1" applyBorder="1" applyAlignment="1">
      <alignment horizontal="center" vertical="center" wrapText="1"/>
    </xf>
    <xf numFmtId="0" fontId="57" fillId="0" borderId="13" xfId="0" applyFont="1" applyBorder="1" applyAlignment="1">
      <alignment horizontal="center" vertical="center" wrapText="1"/>
    </xf>
    <xf numFmtId="0" fontId="0" fillId="18" borderId="13" xfId="0" applyFont="1" applyFill="1" applyBorder="1" applyAlignment="1" applyProtection="1">
      <alignment horizontal="left" vertical="center"/>
      <protection locked="0"/>
    </xf>
    <xf numFmtId="0" fontId="0" fillId="18" borderId="14" xfId="0" applyFont="1" applyFill="1" applyBorder="1" applyAlignment="1" applyProtection="1">
      <alignment horizontal="left" vertical="center"/>
      <protection locked="0"/>
    </xf>
    <xf numFmtId="0" fontId="0" fillId="0" borderId="0" xfId="0"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15" fillId="0" borderId="0" xfId="0" applyFont="1" applyAlignment="1">
      <alignment vertical="center" wrapText="1"/>
    </xf>
    <xf numFmtId="0" fontId="45" fillId="0" borderId="0" xfId="0" applyFont="1" applyAlignment="1">
      <alignment vertical="center" wrapText="1"/>
    </xf>
    <xf numFmtId="0" fontId="54" fillId="0" borderId="0" xfId="0" applyFont="1" applyAlignment="1">
      <alignment vertical="center" wrapText="1"/>
    </xf>
    <xf numFmtId="0" fontId="74" fillId="0" borderId="0" xfId="0" applyFont="1" applyAlignment="1">
      <alignment vertical="center" wrapText="1"/>
    </xf>
    <xf numFmtId="0" fontId="74" fillId="0" borderId="0" xfId="0" applyFont="1"/>
    <xf numFmtId="0" fontId="54" fillId="0" borderId="0" xfId="0" applyFont="1"/>
    <xf numFmtId="0" fontId="54" fillId="0" borderId="0" xfId="0" applyFont="1" applyBorder="1" applyAlignment="1">
      <alignment vertical="center" wrapText="1"/>
    </xf>
    <xf numFmtId="0" fontId="76" fillId="0" borderId="0" xfId="0" applyFont="1" applyFill="1" applyBorder="1" applyAlignment="1">
      <alignment vertical="center" wrapText="1"/>
    </xf>
    <xf numFmtId="0" fontId="77" fillId="0" borderId="0" xfId="0" applyFont="1" applyFill="1" applyBorder="1" applyAlignment="1" applyProtection="1">
      <alignment horizontal="left" vertical="center" wrapText="1"/>
      <protection locked="0"/>
    </xf>
    <xf numFmtId="0" fontId="78" fillId="0" borderId="0" xfId="0" applyFont="1" applyFill="1" applyBorder="1" applyAlignment="1">
      <alignment vertical="center" wrapText="1"/>
    </xf>
    <xf numFmtId="0" fontId="15" fillId="0" borderId="0" xfId="0" applyFont="1" applyBorder="1" applyAlignment="1">
      <alignment vertical="center" wrapText="1"/>
    </xf>
    <xf numFmtId="0" fontId="50" fillId="0" borderId="0" xfId="0" applyFont="1" applyAlignment="1">
      <alignment vertical="center" wrapText="1"/>
    </xf>
    <xf numFmtId="0" fontId="40" fillId="0" borderId="0" xfId="0" applyFont="1" applyBorder="1"/>
    <xf numFmtId="0" fontId="79" fillId="26" borderId="65" xfId="0" applyFont="1" applyFill="1" applyBorder="1" applyAlignment="1" applyProtection="1">
      <alignment horizontal="center" vertical="center" wrapText="1"/>
    </xf>
    <xf numFmtId="0" fontId="80" fillId="0" borderId="0" xfId="0" applyFont="1" applyBorder="1" applyAlignment="1">
      <alignment vertical="center" wrapText="1"/>
    </xf>
    <xf numFmtId="0" fontId="79" fillId="26" borderId="10" xfId="0" applyFont="1" applyFill="1" applyBorder="1" applyAlignment="1" applyProtection="1">
      <alignment horizontal="center" vertical="center" wrapText="1"/>
    </xf>
    <xf numFmtId="0" fontId="79" fillId="26" borderId="11" xfId="0" applyFont="1" applyFill="1" applyBorder="1" applyAlignment="1" applyProtection="1">
      <alignment horizontal="center" vertical="center" wrapText="1"/>
    </xf>
    <xf numFmtId="0" fontId="79" fillId="26" borderId="7" xfId="0" applyFont="1" applyFill="1" applyBorder="1" applyAlignment="1" applyProtection="1">
      <alignment horizontal="center" vertical="center" wrapText="1"/>
    </xf>
    <xf numFmtId="0" fontId="79" fillId="26" borderId="66" xfId="0" applyFont="1" applyFill="1" applyBorder="1" applyAlignment="1" applyProtection="1">
      <alignment horizontal="center" vertical="center" wrapText="1"/>
    </xf>
    <xf numFmtId="0" fontId="81" fillId="0" borderId="0" xfId="0" applyFont="1" applyAlignment="1">
      <alignment vertical="center" wrapText="1"/>
    </xf>
    <xf numFmtId="0" fontId="80" fillId="0" borderId="66" xfId="0" applyFont="1" applyBorder="1" applyAlignment="1" applyProtection="1">
      <alignment horizontal="center" vertical="center" wrapText="1"/>
      <protection locked="0"/>
    </xf>
    <xf numFmtId="0" fontId="80" fillId="0" borderId="10" xfId="0" applyFont="1" applyBorder="1" applyAlignment="1" applyProtection="1">
      <alignment horizontal="center" vertical="center" wrapText="1"/>
      <protection locked="0"/>
    </xf>
    <xf numFmtId="0" fontId="80" fillId="0" borderId="11" xfId="0" applyFont="1" applyBorder="1" applyAlignment="1" applyProtection="1">
      <alignment horizontal="center" vertical="center" wrapText="1"/>
      <protection locked="0"/>
    </xf>
    <xf numFmtId="0" fontId="80" fillId="0" borderId="7" xfId="0" applyFont="1" applyBorder="1" applyAlignment="1" applyProtection="1">
      <alignment horizontal="center" vertical="center" wrapText="1"/>
      <protection locked="0"/>
    </xf>
    <xf numFmtId="0" fontId="80" fillId="0" borderId="46" xfId="0" applyFont="1" applyBorder="1" applyAlignment="1" applyProtection="1">
      <alignment horizontal="center" vertical="center" wrapText="1"/>
      <protection locked="0"/>
    </xf>
    <xf numFmtId="0" fontId="80" fillId="0" borderId="3" xfId="0" applyFont="1" applyBorder="1" applyAlignment="1" applyProtection="1">
      <alignment horizontal="center" vertical="center" wrapText="1"/>
      <protection locked="0"/>
    </xf>
    <xf numFmtId="0" fontId="80" fillId="0" borderId="67" xfId="0" applyFont="1" applyBorder="1" applyAlignment="1" applyProtection="1">
      <alignment horizontal="center" vertical="center" wrapText="1"/>
      <protection locked="0"/>
    </xf>
    <xf numFmtId="0" fontId="80" fillId="0" borderId="12" xfId="0" applyFont="1" applyBorder="1" applyAlignment="1" applyProtection="1">
      <alignment horizontal="center" vertical="center" wrapText="1"/>
      <protection locked="0"/>
    </xf>
    <xf numFmtId="0" fontId="80" fillId="0" borderId="14" xfId="0" applyFont="1" applyBorder="1" applyAlignment="1" applyProtection="1">
      <alignment horizontal="center" vertical="center" wrapText="1"/>
      <protection locked="0"/>
    </xf>
    <xf numFmtId="0" fontId="80" fillId="0" borderId="13" xfId="0" applyFont="1" applyBorder="1" applyAlignment="1" applyProtection="1">
      <alignment horizontal="center" vertical="center" wrapText="1"/>
      <protection locked="0"/>
    </xf>
    <xf numFmtId="0" fontId="18" fillId="0" borderId="20" xfId="0" applyFont="1" applyBorder="1" applyAlignment="1">
      <alignment vertical="center" wrapText="1"/>
    </xf>
    <xf numFmtId="0" fontId="18" fillId="0" borderId="0" xfId="0" applyFont="1" applyBorder="1" applyAlignment="1">
      <alignment vertical="center" wrapText="1"/>
    </xf>
    <xf numFmtId="0" fontId="82" fillId="0" borderId="0" xfId="0" applyFont="1" applyBorder="1" applyAlignment="1">
      <alignment vertical="center" wrapText="1"/>
    </xf>
    <xf numFmtId="0" fontId="16" fillId="0" borderId="0" xfId="0" applyFont="1" applyBorder="1" applyAlignment="1">
      <alignment vertical="center" wrapText="1"/>
    </xf>
    <xf numFmtId="0" fontId="83" fillId="0" borderId="0" xfId="0" applyFont="1" applyBorder="1" applyAlignment="1">
      <alignment vertical="center" wrapText="1"/>
    </xf>
    <xf numFmtId="0" fontId="84" fillId="0" borderId="0" xfId="0" applyFont="1" applyBorder="1" applyAlignment="1">
      <alignment vertical="center" wrapText="1"/>
    </xf>
    <xf numFmtId="0" fontId="85" fillId="26" borderId="70" xfId="0" applyFont="1" applyFill="1" applyBorder="1" applyAlignment="1" applyProtection="1">
      <alignment horizontal="center" vertical="center" wrapText="1"/>
    </xf>
    <xf numFmtId="0" fontId="85" fillId="26" borderId="72" xfId="0" applyFont="1" applyFill="1" applyBorder="1" applyAlignment="1" applyProtection="1">
      <alignment horizontal="center" vertical="center" wrapText="1"/>
    </xf>
    <xf numFmtId="0" fontId="80" fillId="0" borderId="0" xfId="0" applyFont="1" applyAlignment="1">
      <alignment vertical="center" wrapText="1"/>
    </xf>
    <xf numFmtId="0" fontId="30" fillId="0" borderId="0" xfId="0" applyFont="1" applyAlignment="1">
      <alignment vertical="center" wrapText="1"/>
    </xf>
    <xf numFmtId="0" fontId="86" fillId="0" borderId="8" xfId="0" applyFont="1" applyBorder="1" applyAlignment="1" applyProtection="1">
      <alignment horizontal="center" vertical="center" wrapText="1"/>
      <protection locked="0"/>
    </xf>
    <xf numFmtId="0" fontId="86" fillId="0" borderId="6" xfId="0" applyFont="1" applyBorder="1" applyAlignment="1" applyProtection="1">
      <alignment horizontal="center" vertical="center" wrapText="1"/>
      <protection locked="0"/>
    </xf>
    <xf numFmtId="0" fontId="86" fillId="0" borderId="10" xfId="0" applyFont="1" applyBorder="1" applyAlignment="1" applyProtection="1">
      <alignment horizontal="center" vertical="center" wrapText="1"/>
      <protection locked="0"/>
    </xf>
    <xf numFmtId="0" fontId="86" fillId="0" borderId="7"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88" fillId="0" borderId="0" xfId="0" applyFont="1" applyAlignment="1">
      <alignment vertical="center" wrapText="1"/>
    </xf>
    <xf numFmtId="0" fontId="86" fillId="0" borderId="12" xfId="0" applyFont="1" applyBorder="1" applyAlignment="1" applyProtection="1">
      <alignment horizontal="center" vertical="center" wrapText="1"/>
      <protection locked="0"/>
    </xf>
    <xf numFmtId="0" fontId="86" fillId="0" borderId="13" xfId="0" applyFont="1" applyBorder="1" applyAlignment="1" applyProtection="1">
      <alignment horizontal="center" vertical="center" wrapText="1"/>
      <protection locked="0"/>
    </xf>
    <xf numFmtId="0" fontId="0" fillId="0" borderId="36" xfId="0" applyBorder="1" applyAlignment="1" applyProtection="1">
      <alignment vertical="center" wrapText="1"/>
    </xf>
    <xf numFmtId="0" fontId="0" fillId="0" borderId="0" xfId="0" applyBorder="1" applyAlignment="1" applyProtection="1">
      <alignment vertical="center" wrapText="1"/>
    </xf>
    <xf numFmtId="0" fontId="0" fillId="0" borderId="0" xfId="0" applyBorder="1" applyAlignment="1" applyProtection="1">
      <alignment vertical="center" wrapText="1"/>
      <protection locked="0"/>
    </xf>
    <xf numFmtId="0" fontId="0" fillId="0" borderId="38" xfId="0" applyBorder="1" applyAlignment="1" applyProtection="1">
      <alignment vertical="center" wrapText="1"/>
    </xf>
    <xf numFmtId="0" fontId="13" fillId="0" borderId="0" xfId="0" applyFont="1" applyBorder="1" applyAlignment="1" applyProtection="1">
      <alignment horizontal="right" vertical="center" wrapText="1"/>
    </xf>
    <xf numFmtId="0" fontId="0" fillId="0" borderId="39" xfId="0" applyBorder="1" applyAlignment="1" applyProtection="1">
      <alignment vertical="center" wrapText="1"/>
    </xf>
    <xf numFmtId="0" fontId="0" fillId="0" borderId="27" xfId="0" applyBorder="1" applyAlignment="1" applyProtection="1">
      <alignment vertical="center" wrapText="1"/>
    </xf>
    <xf numFmtId="0" fontId="13" fillId="0" borderId="27" xfId="0" applyFont="1" applyBorder="1" applyAlignment="1" applyProtection="1">
      <alignment vertical="center" wrapText="1"/>
    </xf>
    <xf numFmtId="0" fontId="0" fillId="0" borderId="27" xfId="0" applyBorder="1" applyAlignment="1" applyProtection="1">
      <alignment vertical="center" wrapText="1"/>
      <protection locked="0"/>
    </xf>
    <xf numFmtId="0" fontId="0" fillId="0" borderId="40" xfId="0" applyBorder="1" applyAlignment="1" applyProtection="1">
      <alignment vertical="center" wrapText="1"/>
    </xf>
    <xf numFmtId="0" fontId="21" fillId="0" borderId="15" xfId="0" applyFont="1" applyBorder="1" applyAlignment="1" applyProtection="1">
      <alignment horizontal="center" vertical="center" wrapText="1"/>
    </xf>
    <xf numFmtId="0" fontId="0" fillId="0" borderId="7" xfId="0" applyBorder="1" applyAlignment="1" applyProtection="1">
      <alignment horizontal="center" vertical="center" wrapText="1"/>
      <protection locked="0"/>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protection locked="0"/>
    </xf>
    <xf numFmtId="0" fontId="13" fillId="0" borderId="6" xfId="0" applyFont="1" applyBorder="1" applyAlignment="1" applyProtection="1">
      <alignment horizontal="left" vertical="center" wrapText="1"/>
    </xf>
    <xf numFmtId="0" fontId="13" fillId="0" borderId="7" xfId="0" applyFont="1" applyBorder="1" applyAlignment="1" applyProtection="1">
      <alignment horizontal="left" vertical="center" wrapText="1"/>
    </xf>
    <xf numFmtId="0" fontId="15" fillId="0" borderId="0" xfId="600"/>
    <xf numFmtId="0" fontId="54" fillId="0" borderId="20" xfId="600" applyFont="1" applyBorder="1" applyAlignment="1">
      <alignment horizontal="right" vertical="center"/>
    </xf>
    <xf numFmtId="0" fontId="54" fillId="0" borderId="20" xfId="600" applyFont="1" applyBorder="1" applyAlignment="1">
      <alignment vertical="center"/>
    </xf>
    <xf numFmtId="0" fontId="54" fillId="0" borderId="0" xfId="600" applyFont="1" applyBorder="1" applyAlignment="1">
      <alignment vertical="center"/>
    </xf>
    <xf numFmtId="0" fontId="54" fillId="0" borderId="27" xfId="600" applyFont="1" applyBorder="1" applyAlignment="1">
      <alignment vertical="center"/>
    </xf>
    <xf numFmtId="0" fontId="54" fillId="27" borderId="29" xfId="600" applyFont="1" applyFill="1" applyBorder="1" applyAlignment="1">
      <alignment horizontal="center" vertical="top" wrapText="1"/>
    </xf>
    <xf numFmtId="0" fontId="54" fillId="27" borderId="16" xfId="600" applyFont="1" applyFill="1" applyBorder="1" applyAlignment="1">
      <alignment vertical="top"/>
    </xf>
    <xf numFmtId="0" fontId="54" fillId="27" borderId="15" xfId="600" applyFont="1" applyFill="1" applyBorder="1" applyAlignment="1">
      <alignment horizontal="center" vertical="top" wrapText="1"/>
    </xf>
    <xf numFmtId="0" fontId="54" fillId="0" borderId="15" xfId="600" applyFont="1" applyBorder="1" applyAlignment="1">
      <alignment horizontal="center" vertical="top" wrapText="1"/>
    </xf>
    <xf numFmtId="0" fontId="54" fillId="0" borderId="16" xfId="600" applyFont="1" applyBorder="1" applyAlignment="1">
      <alignment horizontal="center" vertical="top" wrapText="1"/>
    </xf>
    <xf numFmtId="0" fontId="54" fillId="0" borderId="75" xfId="600" applyFont="1" applyBorder="1" applyAlignment="1">
      <alignment horizontal="center" vertical="top" wrapText="1"/>
    </xf>
    <xf numFmtId="0" fontId="15" fillId="0" borderId="0" xfId="600" applyAlignment="1">
      <alignment vertical="top"/>
    </xf>
    <xf numFmtId="0" fontId="54" fillId="0" borderId="10" xfId="600" applyFont="1" applyBorder="1" applyAlignment="1" applyProtection="1">
      <alignment horizontal="center" vertical="center" wrapText="1"/>
      <protection locked="0"/>
    </xf>
    <xf numFmtId="0" fontId="54" fillId="0" borderId="1" xfId="600" applyFont="1" applyBorder="1" applyAlignment="1" applyProtection="1">
      <alignment horizontal="center" vertical="center" wrapText="1"/>
      <protection locked="0"/>
    </xf>
    <xf numFmtId="0" fontId="54" fillId="0" borderId="7" xfId="600" applyFont="1" applyBorder="1" applyAlignment="1" applyProtection="1">
      <alignment horizontal="center" vertical="center" wrapText="1"/>
      <protection locked="0"/>
    </xf>
    <xf numFmtId="0" fontId="54" fillId="0" borderId="11" xfId="600" applyFont="1" applyBorder="1" applyAlignment="1" applyProtection="1">
      <alignment horizontal="left" vertical="center" wrapText="1"/>
      <protection locked="0"/>
    </xf>
    <xf numFmtId="0" fontId="54" fillId="0" borderId="1" xfId="600" applyFont="1" applyFill="1" applyBorder="1" applyAlignment="1" applyProtection="1">
      <alignment horizontal="center" vertical="center" wrapText="1"/>
      <protection locked="0"/>
    </xf>
    <xf numFmtId="0" fontId="54" fillId="0" borderId="12" xfId="600" applyFont="1" applyBorder="1" applyAlignment="1" applyProtection="1">
      <alignment horizontal="center" vertical="center" wrapText="1"/>
      <protection locked="0"/>
    </xf>
    <xf numFmtId="0" fontId="54" fillId="0" borderId="42" xfId="600" applyFont="1" applyBorder="1" applyAlignment="1" applyProtection="1">
      <alignment horizontal="center" vertical="center" wrapText="1"/>
      <protection locked="0"/>
    </xf>
    <xf numFmtId="0" fontId="54" fillId="0" borderId="13" xfId="600" applyFont="1" applyBorder="1" applyAlignment="1" applyProtection="1">
      <alignment horizontal="center" vertical="center" wrapText="1"/>
      <protection locked="0"/>
    </xf>
    <xf numFmtId="0" fontId="54" fillId="0" borderId="14" xfId="600" applyFont="1" applyBorder="1" applyProtection="1">
      <protection locked="0"/>
    </xf>
    <xf numFmtId="0" fontId="54" fillId="0" borderId="51" xfId="600" applyFont="1" applyBorder="1" applyAlignment="1" applyProtection="1">
      <alignment horizontal="left" vertical="center" wrapText="1"/>
      <protection locked="0"/>
    </xf>
    <xf numFmtId="0" fontId="54" fillId="0" borderId="51" xfId="600" applyFont="1" applyBorder="1" applyAlignment="1" applyProtection="1">
      <alignment horizontal="center" vertical="center" wrapText="1"/>
      <protection locked="0"/>
    </xf>
    <xf numFmtId="0" fontId="15" fillId="0" borderId="65" xfId="600" applyBorder="1"/>
    <xf numFmtId="0" fontId="15" fillId="0" borderId="56" xfId="600" applyBorder="1"/>
    <xf numFmtId="0" fontId="15" fillId="0" borderId="0" xfId="601" applyFont="1" applyBorder="1"/>
    <xf numFmtId="0" fontId="15" fillId="0" borderId="0" xfId="601" applyFont="1"/>
    <xf numFmtId="0" fontId="15" fillId="0" borderId="0" xfId="601" applyFont="1" applyBorder="1" applyAlignment="1"/>
    <xf numFmtId="0" fontId="15" fillId="0" borderId="0" xfId="601" applyFont="1" applyProtection="1">
      <protection locked="0" hidden="1"/>
    </xf>
    <xf numFmtId="0" fontId="15" fillId="0" borderId="36" xfId="601" applyFont="1" applyBorder="1" applyAlignment="1"/>
    <xf numFmtId="0" fontId="15" fillId="0" borderId="20" xfId="601" applyFont="1" applyBorder="1" applyAlignment="1"/>
    <xf numFmtId="0" fontId="94" fillId="0" borderId="20" xfId="601" applyFont="1" applyBorder="1" applyAlignment="1">
      <alignment vertical="center" wrapText="1"/>
    </xf>
    <xf numFmtId="0" fontId="90" fillId="0" borderId="20" xfId="601" applyFont="1" applyBorder="1" applyAlignment="1">
      <alignment horizontal="left" vertical="center" wrapText="1"/>
    </xf>
    <xf numFmtId="0" fontId="15" fillId="0" borderId="24" xfId="601" applyFont="1" applyBorder="1" applyAlignment="1">
      <alignment horizontal="center" vertical="center" wrapText="1"/>
    </xf>
    <xf numFmtId="0" fontId="95" fillId="0" borderId="36" xfId="601" applyFont="1" applyBorder="1" applyAlignment="1"/>
    <xf numFmtId="0" fontId="32" fillId="0" borderId="0" xfId="601" applyFont="1" applyBorder="1" applyAlignment="1">
      <alignment horizontal="center" vertical="center"/>
    </xf>
    <xf numFmtId="0" fontId="54" fillId="0" borderId="0" xfId="601" applyFont="1" applyBorder="1" applyAlignment="1">
      <alignment horizontal="center"/>
    </xf>
    <xf numFmtId="0" fontId="54" fillId="0" borderId="51" xfId="601" applyFont="1" applyBorder="1" applyAlignment="1" applyProtection="1">
      <protection locked="0"/>
    </xf>
    <xf numFmtId="0" fontId="95" fillId="0" borderId="0" xfId="601" applyFont="1" applyBorder="1"/>
    <xf numFmtId="0" fontId="90" fillId="0" borderId="0" xfId="601" applyFont="1" applyBorder="1" applyAlignment="1">
      <alignment horizontal="center" vertical="center" wrapText="1"/>
    </xf>
    <xf numFmtId="0" fontId="96" fillId="0" borderId="0" xfId="601" applyFont="1" applyBorder="1" applyAlignment="1">
      <alignment horizontal="center" vertical="center" wrapText="1"/>
    </xf>
    <xf numFmtId="0" fontId="97" fillId="0" borderId="0" xfId="601" quotePrefix="1" applyFont="1" applyFill="1" applyBorder="1" applyAlignment="1">
      <alignment vertical="center" wrapText="1"/>
    </xf>
    <xf numFmtId="0" fontId="97" fillId="0" borderId="0" xfId="601" applyFont="1" applyFill="1" applyBorder="1" applyAlignment="1">
      <alignment horizontal="left" vertical="center" wrapText="1"/>
    </xf>
    <xf numFmtId="0" fontId="95" fillId="0" borderId="38" xfId="601" applyFont="1" applyFill="1" applyBorder="1" applyAlignment="1">
      <alignment horizontal="center" vertical="center" wrapText="1"/>
    </xf>
    <xf numFmtId="0" fontId="95" fillId="0" borderId="0" xfId="601" applyFont="1"/>
    <xf numFmtId="0" fontId="54" fillId="0" borderId="0" xfId="601" applyFont="1" applyBorder="1" applyAlignment="1"/>
    <xf numFmtId="0" fontId="87" fillId="0" borderId="0" xfId="601" applyFont="1" applyBorder="1"/>
    <xf numFmtId="0" fontId="98" fillId="0" borderId="0" xfId="601" applyFont="1" applyFill="1" applyBorder="1" applyAlignment="1">
      <alignment horizontal="center" vertical="center" wrapText="1"/>
    </xf>
    <xf numFmtId="0" fontId="91" fillId="0" borderId="38" xfId="601" applyFont="1" applyFill="1" applyBorder="1" applyAlignment="1">
      <alignment horizontal="center" vertical="center"/>
    </xf>
    <xf numFmtId="0" fontId="90" fillId="0" borderId="0" xfId="601" applyFont="1" applyBorder="1" applyAlignment="1">
      <alignment horizontal="left" vertical="center" wrapText="1"/>
    </xf>
    <xf numFmtId="0" fontId="99" fillId="0" borderId="36" xfId="601" applyFont="1" applyBorder="1" applyAlignment="1">
      <alignment horizontal="center"/>
    </xf>
    <xf numFmtId="0" fontId="15" fillId="0" borderId="52" xfId="601" applyFont="1" applyBorder="1" applyAlignment="1">
      <alignment horizontal="center" vertical="center" wrapText="1"/>
    </xf>
    <xf numFmtId="0" fontId="100" fillId="0" borderId="20" xfId="601" applyFont="1" applyBorder="1" applyAlignment="1" applyProtection="1">
      <alignment vertical="center"/>
    </xf>
    <xf numFmtId="0" fontId="54" fillId="0" borderId="20" xfId="601" applyFont="1" applyBorder="1" applyAlignment="1" applyProtection="1">
      <alignment vertical="center"/>
    </xf>
    <xf numFmtId="0" fontId="54" fillId="0" borderId="20" xfId="601" applyFont="1" applyBorder="1" applyAlignment="1">
      <alignment vertical="center"/>
    </xf>
    <xf numFmtId="0" fontId="15" fillId="0" borderId="38" xfId="601" applyFont="1" applyBorder="1" applyAlignment="1">
      <alignment horizontal="center" vertical="center" wrapText="1"/>
    </xf>
    <xf numFmtId="0" fontId="54" fillId="0" borderId="7" xfId="601" applyFont="1" applyFill="1" applyBorder="1" applyAlignment="1">
      <alignment vertical="center"/>
    </xf>
    <xf numFmtId="0" fontId="54" fillId="0" borderId="7" xfId="601" applyFont="1" applyFill="1" applyBorder="1" applyAlignment="1">
      <alignment vertical="center" wrapText="1"/>
    </xf>
    <xf numFmtId="14" fontId="54" fillId="22" borderId="3" xfId="601" applyNumberFormat="1" applyFont="1" applyFill="1" applyBorder="1" applyAlignment="1" applyProtection="1">
      <alignment vertical="center" wrapText="1"/>
      <protection locked="0"/>
    </xf>
    <xf numFmtId="0" fontId="54" fillId="0" borderId="38" xfId="601" applyFont="1" applyBorder="1" applyAlignment="1">
      <alignment horizontal="left" vertical="center"/>
    </xf>
    <xf numFmtId="0" fontId="54" fillId="0" borderId="1" xfId="601" applyFont="1" applyFill="1" applyBorder="1" applyAlignment="1">
      <alignment horizontal="left" vertical="center"/>
    </xf>
    <xf numFmtId="0" fontId="54" fillId="0" borderId="2" xfId="601" applyFont="1" applyFill="1" applyBorder="1" applyAlignment="1">
      <alignment horizontal="left" vertical="center"/>
    </xf>
    <xf numFmtId="0" fontId="54" fillId="0" borderId="3" xfId="601" applyFont="1" applyFill="1" applyBorder="1" applyAlignment="1">
      <alignment horizontal="left" vertical="center"/>
    </xf>
    <xf numFmtId="0" fontId="54" fillId="0" borderId="7" xfId="601" applyFont="1" applyFill="1" applyBorder="1" applyAlignment="1">
      <alignment horizontal="left" vertical="center" wrapText="1"/>
    </xf>
    <xf numFmtId="14" fontId="54" fillId="22" borderId="3" xfId="601" applyNumberFormat="1" applyFont="1" applyFill="1" applyBorder="1" applyAlignment="1" applyProtection="1">
      <alignment horizontal="right" vertical="center" wrapText="1"/>
      <protection locked="0"/>
    </xf>
    <xf numFmtId="0" fontId="99" fillId="0" borderId="39" xfId="601" applyFont="1" applyBorder="1" applyAlignment="1">
      <alignment horizontal="center"/>
    </xf>
    <xf numFmtId="0" fontId="15" fillId="0" borderId="40" xfId="601" applyFont="1" applyBorder="1" applyAlignment="1">
      <alignment horizontal="center" vertical="center" wrapText="1"/>
    </xf>
    <xf numFmtId="0" fontId="99" fillId="0" borderId="19" xfId="601" applyFont="1" applyBorder="1" applyAlignment="1">
      <alignment horizontal="center"/>
    </xf>
    <xf numFmtId="0" fontId="90" fillId="0" borderId="20" xfId="601" applyFont="1" applyBorder="1" applyAlignment="1">
      <alignment horizontal="center" vertical="center" wrapText="1"/>
    </xf>
    <xf numFmtId="0" fontId="15" fillId="0" borderId="0" xfId="601" applyFont="1" applyBorder="1" applyAlignment="1">
      <alignment horizontal="center"/>
    </xf>
    <xf numFmtId="0" fontId="102" fillId="0" borderId="0" xfId="601" applyFont="1" applyBorder="1" applyAlignment="1">
      <alignment horizontal="left" vertical="center"/>
    </xf>
    <xf numFmtId="0" fontId="14" fillId="0" borderId="7" xfId="601" applyFont="1" applyBorder="1" applyAlignment="1">
      <alignment horizontal="center" vertical="center" wrapText="1"/>
    </xf>
    <xf numFmtId="0" fontId="49" fillId="0" borderId="38" xfId="601" applyFont="1" applyBorder="1" applyAlignment="1">
      <alignment horizontal="center" vertical="center" wrapText="1"/>
    </xf>
    <xf numFmtId="0" fontId="49" fillId="0" borderId="0" xfId="601" applyFont="1"/>
    <xf numFmtId="0" fontId="54" fillId="0" borderId="1" xfId="601" applyFont="1" applyBorder="1" applyAlignment="1">
      <alignment vertical="center"/>
    </xf>
    <xf numFmtId="0" fontId="56" fillId="28" borderId="7" xfId="193" applyFont="1" applyFill="1" applyBorder="1" applyAlignment="1" applyProtection="1">
      <alignment horizontal="left" vertical="center" wrapText="1"/>
      <protection locked="0"/>
    </xf>
    <xf numFmtId="0" fontId="54" fillId="28" borderId="7" xfId="601" applyFont="1" applyFill="1" applyBorder="1" applyAlignment="1" applyProtection="1">
      <alignment horizontal="left" vertical="center" wrapText="1"/>
      <protection locked="0"/>
    </xf>
    <xf numFmtId="0" fontId="103" fillId="28" borderId="7" xfId="193" applyFont="1" applyFill="1" applyBorder="1" applyAlignment="1" applyProtection="1">
      <alignment horizontal="left" vertical="center" wrapText="1"/>
      <protection locked="0"/>
    </xf>
    <xf numFmtId="0" fontId="15" fillId="0" borderId="0" xfId="601" applyFont="1" applyFill="1"/>
    <xf numFmtId="0" fontId="54" fillId="22" borderId="2" xfId="601" applyFont="1" applyFill="1" applyBorder="1" applyAlignment="1" applyProtection="1">
      <alignment horizontal="left" vertical="center" wrapText="1"/>
      <protection locked="0"/>
    </xf>
    <xf numFmtId="0" fontId="54" fillId="0" borderId="2" xfId="601" applyFont="1" applyFill="1" applyBorder="1" applyAlignment="1" applyProtection="1">
      <alignment vertical="center" wrapText="1"/>
    </xf>
    <xf numFmtId="0" fontId="54" fillId="0" borderId="3" xfId="601" applyFont="1" applyFill="1" applyBorder="1" applyAlignment="1" applyProtection="1">
      <alignment vertical="center" wrapText="1"/>
    </xf>
    <xf numFmtId="0" fontId="100" fillId="0" borderId="0" xfId="601" applyFont="1" applyBorder="1" applyAlignment="1">
      <alignment horizontal="left" vertical="center"/>
    </xf>
    <xf numFmtId="0" fontId="54" fillId="0" borderId="0" xfId="601" applyFont="1" applyBorder="1" applyAlignment="1">
      <alignment horizontal="left" vertical="center" wrapText="1"/>
    </xf>
    <xf numFmtId="0" fontId="15" fillId="0" borderId="0" xfId="1" applyBorder="1" applyAlignment="1"/>
    <xf numFmtId="0" fontId="15" fillId="0" borderId="0" xfId="601" applyFont="1" applyBorder="1" applyAlignment="1">
      <alignment horizontal="left"/>
    </xf>
    <xf numFmtId="0" fontId="54" fillId="22" borderId="1" xfId="601" applyFont="1" applyFill="1" applyBorder="1" applyAlignment="1" applyProtection="1">
      <alignment vertical="center" wrapText="1"/>
      <protection locked="0"/>
    </xf>
    <xf numFmtId="0" fontId="54" fillId="0" borderId="76" xfId="601" applyFont="1" applyFill="1" applyBorder="1" applyAlignment="1">
      <alignment vertical="center"/>
    </xf>
    <xf numFmtId="0" fontId="90" fillId="0" borderId="0" xfId="601" applyFont="1" applyBorder="1" applyAlignment="1">
      <alignment vertical="center" wrapText="1"/>
    </xf>
    <xf numFmtId="0" fontId="54" fillId="0" borderId="0" xfId="601" applyFont="1" applyBorder="1" applyAlignment="1">
      <alignment horizontal="left"/>
    </xf>
    <xf numFmtId="0" fontId="54" fillId="0" borderId="0" xfId="601" applyFont="1" applyBorder="1" applyAlignment="1">
      <alignment horizontal="center" vertical="center" wrapText="1"/>
    </xf>
    <xf numFmtId="0" fontId="14" fillId="0" borderId="20" xfId="601" applyFont="1" applyBorder="1" applyAlignment="1">
      <alignment horizontal="left" vertical="center" wrapText="1"/>
    </xf>
    <xf numFmtId="0" fontId="100" fillId="0" borderId="0" xfId="601" applyFont="1" applyFill="1" applyBorder="1" applyAlignment="1">
      <alignment horizontal="left" vertical="center"/>
    </xf>
    <xf numFmtId="0" fontId="15" fillId="0" borderId="36" xfId="601" applyFont="1" applyBorder="1"/>
    <xf numFmtId="0" fontId="54" fillId="0" borderId="20" xfId="601" applyFont="1" applyBorder="1" applyAlignment="1">
      <alignment horizontal="left" vertical="center" wrapText="1"/>
    </xf>
    <xf numFmtId="0" fontId="54" fillId="0" borderId="24" xfId="601" applyFont="1" applyBorder="1" applyAlignment="1">
      <alignment horizontal="left" vertical="center" wrapText="1"/>
    </xf>
    <xf numFmtId="0" fontId="106" fillId="0" borderId="52" xfId="601" applyFont="1" applyFill="1" applyBorder="1" applyAlignment="1">
      <alignment vertical="center" wrapText="1"/>
    </xf>
    <xf numFmtId="0" fontId="49" fillId="0" borderId="52" xfId="601" applyFont="1" applyFill="1" applyBorder="1" applyAlignment="1">
      <alignment vertical="center"/>
    </xf>
    <xf numFmtId="0" fontId="54" fillId="0" borderId="0" xfId="601" applyFont="1" applyFill="1" applyBorder="1" applyAlignment="1">
      <alignment horizontal="center" vertical="center"/>
    </xf>
    <xf numFmtId="0" fontId="107" fillId="0" borderId="0" xfId="601" applyFont="1" applyFill="1" applyBorder="1" applyAlignment="1">
      <alignment horizontal="left" vertical="center"/>
    </xf>
    <xf numFmtId="0" fontId="54" fillId="28" borderId="1" xfId="601" applyFont="1" applyFill="1" applyBorder="1" applyAlignment="1" applyProtection="1">
      <alignment horizontal="left"/>
      <protection locked="0"/>
    </xf>
    <xf numFmtId="0" fontId="54" fillId="0" borderId="0" xfId="601" applyFont="1" applyBorder="1"/>
    <xf numFmtId="0" fontId="54" fillId="0" borderId="27" xfId="601" applyFont="1" applyBorder="1" applyAlignment="1">
      <alignment horizontal="center"/>
    </xf>
    <xf numFmtId="0" fontId="54" fillId="0" borderId="27" xfId="601" applyFont="1" applyBorder="1"/>
    <xf numFmtId="0" fontId="54" fillId="0" borderId="42" xfId="601" applyFont="1" applyFill="1" applyBorder="1" applyAlignment="1">
      <alignment vertical="center"/>
    </xf>
    <xf numFmtId="0" fontId="54" fillId="0" borderId="0" xfId="601" applyFont="1" applyFill="1" applyBorder="1" applyAlignment="1">
      <alignment vertical="center"/>
    </xf>
    <xf numFmtId="0" fontId="49" fillId="0" borderId="22" xfId="601" applyFont="1" applyFill="1" applyBorder="1" applyAlignment="1">
      <alignment vertical="center"/>
    </xf>
    <xf numFmtId="0" fontId="49" fillId="0" borderId="38" xfId="601" applyFont="1" applyFill="1" applyBorder="1" applyAlignment="1">
      <alignment vertical="center"/>
    </xf>
    <xf numFmtId="0" fontId="54" fillId="0" borderId="20" xfId="601" applyFont="1" applyBorder="1" applyAlignment="1">
      <alignment horizontal="center"/>
    </xf>
    <xf numFmtId="0" fontId="54" fillId="0" borderId="20" xfId="601" applyFont="1" applyBorder="1"/>
    <xf numFmtId="0" fontId="54" fillId="0" borderId="20" xfId="601" applyFont="1" applyBorder="1" applyAlignment="1">
      <alignment horizontal="left"/>
    </xf>
    <xf numFmtId="0" fontId="49" fillId="0" borderId="20" xfId="601" applyFont="1" applyFill="1" applyBorder="1" applyAlignment="1">
      <alignment horizontal="left" vertical="center"/>
    </xf>
    <xf numFmtId="0" fontId="49" fillId="0" borderId="24" xfId="601" applyFont="1" applyFill="1" applyBorder="1" applyAlignment="1">
      <alignment horizontal="center" vertical="center"/>
    </xf>
    <xf numFmtId="0" fontId="15" fillId="0" borderId="0" xfId="601" applyFont="1" applyFill="1" applyBorder="1" applyAlignment="1">
      <alignment horizontal="left"/>
    </xf>
    <xf numFmtId="0" fontId="14" fillId="0" borderId="0" xfId="601" applyFont="1" applyFill="1" applyBorder="1" applyAlignment="1">
      <alignment horizontal="left" vertical="center"/>
    </xf>
    <xf numFmtId="0" fontId="49" fillId="0" borderId="0" xfId="601" applyFont="1" applyFill="1" applyBorder="1" applyAlignment="1">
      <alignment vertical="center"/>
    </xf>
    <xf numFmtId="0" fontId="54" fillId="0" borderId="7" xfId="601" applyFont="1" applyBorder="1"/>
    <xf numFmtId="0" fontId="54" fillId="0" borderId="1" xfId="601" applyFont="1" applyBorder="1"/>
    <xf numFmtId="0" fontId="54" fillId="0" borderId="1" xfId="601" applyFont="1" applyFill="1" applyBorder="1" applyAlignment="1">
      <alignment vertical="center"/>
    </xf>
    <xf numFmtId="0" fontId="104" fillId="0" borderId="1" xfId="601" applyFont="1" applyFill="1" applyBorder="1" applyAlignment="1">
      <alignment horizontal="left" vertical="center"/>
    </xf>
    <xf numFmtId="0" fontId="54" fillId="0" borderId="2" xfId="601" applyFont="1" applyFill="1" applyBorder="1" applyAlignment="1" applyProtection="1">
      <alignment vertical="center"/>
    </xf>
    <xf numFmtId="0" fontId="54" fillId="0" borderId="41" xfId="601" applyFont="1" applyFill="1" applyBorder="1" applyAlignment="1" applyProtection="1">
      <alignment vertical="center"/>
    </xf>
    <xf numFmtId="0" fontId="49" fillId="0" borderId="38" xfId="601" applyFont="1" applyFill="1" applyBorder="1" applyAlignment="1">
      <alignment horizontal="center" vertical="center"/>
    </xf>
    <xf numFmtId="0" fontId="54" fillId="0" borderId="0" xfId="601" applyFont="1" applyFill="1" applyBorder="1" applyAlignment="1">
      <alignment horizontal="left" vertical="center"/>
    </xf>
    <xf numFmtId="0" fontId="49" fillId="0" borderId="0" xfId="601" applyFont="1" applyFill="1" applyBorder="1" applyAlignment="1">
      <alignment horizontal="left" vertical="center"/>
    </xf>
    <xf numFmtId="0" fontId="49" fillId="0" borderId="0" xfId="601" applyFont="1" applyFill="1" applyBorder="1" applyAlignment="1">
      <alignment horizontal="center" vertical="center"/>
    </xf>
    <xf numFmtId="0" fontId="54" fillId="0" borderId="20" xfId="601" applyFont="1" applyFill="1" applyBorder="1" applyAlignment="1">
      <alignment horizontal="left" vertical="center"/>
    </xf>
    <xf numFmtId="0" fontId="14" fillId="0" borderId="20" xfId="601" applyFont="1" applyFill="1" applyBorder="1" applyAlignment="1">
      <alignment horizontal="left" vertical="center"/>
    </xf>
    <xf numFmtId="0" fontId="49" fillId="0" borderId="20" xfId="601" applyFont="1" applyFill="1" applyBorder="1" applyAlignment="1">
      <alignment horizontal="center" vertical="center"/>
    </xf>
    <xf numFmtId="0" fontId="54" fillId="28" borderId="7" xfId="601" applyFont="1" applyFill="1" applyBorder="1" applyAlignment="1" applyProtection="1">
      <alignment horizontal="right" vertical="center"/>
      <protection locked="0"/>
    </xf>
    <xf numFmtId="0" fontId="14" fillId="0" borderId="27" xfId="601" applyFont="1" applyFill="1" applyBorder="1" applyAlignment="1">
      <alignment horizontal="left" vertical="center"/>
    </xf>
    <xf numFmtId="0" fontId="10" fillId="0" borderId="27" xfId="82" applyBorder="1" applyAlignment="1">
      <alignment horizontal="left" vertical="center"/>
    </xf>
    <xf numFmtId="0" fontId="49" fillId="0" borderId="27" xfId="601" applyFont="1" applyFill="1" applyBorder="1" applyAlignment="1">
      <alignment horizontal="center" vertical="center"/>
    </xf>
    <xf numFmtId="0" fontId="49" fillId="0" borderId="40" xfId="601" applyFont="1" applyFill="1" applyBorder="1" applyAlignment="1">
      <alignment horizontal="center" vertical="center"/>
    </xf>
    <xf numFmtId="0" fontId="54" fillId="28" borderId="2" xfId="601" applyFont="1" applyFill="1" applyBorder="1" applyAlignment="1" applyProtection="1">
      <alignment horizontal="left"/>
      <protection locked="0"/>
    </xf>
    <xf numFmtId="0" fontId="54" fillId="28" borderId="3" xfId="601" applyFont="1" applyFill="1" applyBorder="1" applyAlignment="1" applyProtection="1">
      <alignment horizontal="left"/>
      <protection locked="0"/>
    </xf>
    <xf numFmtId="0" fontId="54" fillId="28" borderId="7" xfId="601" applyFont="1" applyFill="1" applyBorder="1" applyAlignment="1" applyProtection="1">
      <alignment horizontal="left" vertical="center"/>
      <protection locked="0"/>
    </xf>
    <xf numFmtId="0" fontId="15" fillId="0" borderId="7" xfId="601" applyFont="1" applyFill="1" applyBorder="1" applyAlignment="1" applyProtection="1">
      <alignment horizontal="left" vertical="center"/>
    </xf>
    <xf numFmtId="0" fontId="14" fillId="0" borderId="27" xfId="601" applyFont="1" applyFill="1" applyBorder="1" applyAlignment="1">
      <alignment horizontal="center" vertical="center"/>
    </xf>
    <xf numFmtId="0" fontId="49" fillId="0" borderId="27" xfId="601" applyFont="1" applyFill="1" applyBorder="1" applyAlignment="1">
      <alignment horizontal="left" vertical="center"/>
    </xf>
    <xf numFmtId="0" fontId="14" fillId="0" borderId="20" xfId="601" applyFont="1" applyFill="1" applyBorder="1" applyAlignment="1">
      <alignment horizontal="center" vertical="center"/>
    </xf>
    <xf numFmtId="0" fontId="14" fillId="0" borderId="0" xfId="601" applyFont="1" applyFill="1" applyBorder="1" applyAlignment="1">
      <alignment horizontal="center" vertical="center"/>
    </xf>
    <xf numFmtId="0" fontId="110" fillId="0" borderId="37" xfId="601" applyFont="1" applyBorder="1" applyAlignment="1">
      <alignment vertical="center"/>
    </xf>
    <xf numFmtId="0" fontId="32" fillId="0" borderId="50" xfId="601" applyFont="1" applyFill="1" applyBorder="1" applyAlignment="1">
      <alignment horizontal="center" vertical="center"/>
    </xf>
    <xf numFmtId="0" fontId="32" fillId="0" borderId="5" xfId="601" applyFont="1" applyFill="1" applyBorder="1" applyAlignment="1">
      <alignment horizontal="center" vertical="center"/>
    </xf>
    <xf numFmtId="0" fontId="32" fillId="0" borderId="52" xfId="601" applyFont="1" applyFill="1" applyBorder="1" applyAlignment="1">
      <alignment vertical="center"/>
    </xf>
    <xf numFmtId="14" fontId="14" fillId="28" borderId="46" xfId="601" applyNumberFormat="1" applyFont="1" applyFill="1" applyBorder="1" applyAlignment="1" applyProtection="1">
      <alignment horizontal="left" vertical="center"/>
      <protection locked="0"/>
    </xf>
    <xf numFmtId="0" fontId="32" fillId="28" borderId="46" xfId="601" applyFont="1" applyFill="1" applyBorder="1" applyAlignment="1" applyProtection="1">
      <alignment horizontal="center" vertical="center"/>
      <protection locked="0"/>
    </xf>
    <xf numFmtId="0" fontId="32" fillId="28" borderId="41" xfId="601" applyFont="1" applyFill="1" applyBorder="1" applyAlignment="1" applyProtection="1">
      <alignment horizontal="center" vertical="center"/>
      <protection locked="0"/>
    </xf>
    <xf numFmtId="0" fontId="14" fillId="28" borderId="49" xfId="601" applyFont="1" applyFill="1" applyBorder="1" applyAlignment="1" applyProtection="1">
      <alignment horizontal="left" vertical="center"/>
      <protection locked="0"/>
    </xf>
    <xf numFmtId="0" fontId="32" fillId="28" borderId="49" xfId="601" applyFont="1" applyFill="1" applyBorder="1" applyAlignment="1" applyProtection="1">
      <alignment horizontal="center" vertical="center"/>
      <protection locked="0"/>
    </xf>
    <xf numFmtId="0" fontId="32" fillId="28" borderId="44" xfId="601" applyFont="1" applyFill="1" applyBorder="1" applyAlignment="1" applyProtection="1">
      <alignment horizontal="center" vertical="center"/>
      <protection locked="0"/>
    </xf>
    <xf numFmtId="0" fontId="54" fillId="0" borderId="0" xfId="601" applyFont="1" applyBorder="1" applyAlignment="1">
      <alignment horizontal="left" vertical="center"/>
    </xf>
    <xf numFmtId="0" fontId="95" fillId="0" borderId="0" xfId="601" applyFont="1" applyBorder="1" applyAlignment="1">
      <alignment horizontal="left" vertical="center"/>
    </xf>
    <xf numFmtId="0" fontId="95" fillId="0" borderId="27" xfId="601" applyFont="1" applyBorder="1" applyAlignment="1">
      <alignment horizontal="left" vertical="center"/>
    </xf>
    <xf numFmtId="0" fontId="49" fillId="0" borderId="40" xfId="601" applyFont="1" applyFill="1" applyBorder="1" applyAlignment="1">
      <alignment vertical="center"/>
    </xf>
    <xf numFmtId="0" fontId="99" fillId="0" borderId="0" xfId="601" applyFont="1" applyAlignment="1">
      <alignment horizontal="center"/>
    </xf>
    <xf numFmtId="0" fontId="15" fillId="0" borderId="0" xfId="601" applyFont="1" applyAlignment="1">
      <alignment horizontal="left"/>
    </xf>
    <xf numFmtId="0" fontId="15" fillId="0" borderId="0" xfId="601" applyFont="1" applyAlignment="1">
      <alignment horizontal="center"/>
    </xf>
    <xf numFmtId="0" fontId="54" fillId="0" borderId="0" xfId="601" applyFont="1" applyFill="1" applyBorder="1" applyAlignment="1" applyProtection="1">
      <alignment horizontal="left" vertical="center" wrapText="1"/>
      <protection locked="0"/>
    </xf>
    <xf numFmtId="0" fontId="99" fillId="0" borderId="36" xfId="601" applyFont="1" applyBorder="1" applyAlignment="1">
      <alignment horizontal="center" vertical="center"/>
    </xf>
    <xf numFmtId="0" fontId="99" fillId="0" borderId="0" xfId="601" applyFont="1" applyBorder="1" applyAlignment="1">
      <alignment horizontal="right" vertical="center"/>
    </xf>
    <xf numFmtId="0" fontId="95" fillId="0" borderId="39" xfId="601" applyFont="1" applyBorder="1" applyAlignment="1">
      <alignment horizontal="left" vertical="center"/>
    </xf>
    <xf numFmtId="0" fontId="90" fillId="0" borderId="22" xfId="601" applyFont="1" applyBorder="1" applyAlignment="1">
      <alignment horizontal="left" vertical="center" wrapText="1"/>
    </xf>
    <xf numFmtId="0" fontId="15" fillId="0" borderId="19" xfId="602" applyNumberFormat="1" applyFont="1" applyFill="1" applyBorder="1" applyAlignment="1" applyProtection="1">
      <alignment vertical="center"/>
    </xf>
    <xf numFmtId="0" fontId="30" fillId="3" borderId="20" xfId="602" applyNumberFormat="1" applyFont="1" applyFill="1" applyBorder="1" applyAlignment="1" applyProtection="1">
      <alignment vertical="center"/>
    </xf>
    <xf numFmtId="0" fontId="15" fillId="0" borderId="24" xfId="602" applyNumberFormat="1" applyFont="1" applyFill="1" applyBorder="1" applyAlignment="1" applyProtection="1">
      <alignment vertical="center"/>
    </xf>
    <xf numFmtId="0" fontId="15" fillId="0" borderId="36" xfId="602" applyNumberFormat="1" applyFont="1" applyFill="1" applyBorder="1" applyAlignment="1" applyProtection="1">
      <alignment vertical="center"/>
    </xf>
    <xf numFmtId="0" fontId="30" fillId="3" borderId="0" xfId="602" applyNumberFormat="1" applyFont="1" applyFill="1" applyBorder="1" applyAlignment="1" applyProtection="1">
      <alignment vertical="center"/>
    </xf>
    <xf numFmtId="0" fontId="15" fillId="3" borderId="0" xfId="602" applyNumberFormat="1" applyFont="1" applyFill="1" applyBorder="1" applyAlignment="1" applyProtection="1">
      <alignment vertical="center"/>
    </xf>
    <xf numFmtId="0" fontId="30" fillId="0" borderId="0" xfId="602" applyNumberFormat="1" applyFont="1" applyFill="1" applyBorder="1" applyAlignment="1" applyProtection="1">
      <alignment vertical="center"/>
    </xf>
    <xf numFmtId="0" fontId="15" fillId="0" borderId="38" xfId="602" applyNumberFormat="1" applyFont="1" applyFill="1" applyBorder="1" applyAlignment="1" applyProtection="1">
      <alignment vertical="center"/>
    </xf>
    <xf numFmtId="0" fontId="48" fillId="3" borderId="0" xfId="602" applyNumberFormat="1" applyFont="1" applyFill="1" applyBorder="1" applyAlignment="1" applyProtection="1">
      <alignment horizontal="center" vertical="center"/>
    </xf>
    <xf numFmtId="0" fontId="30" fillId="3" borderId="0" xfId="602" applyNumberFormat="1" applyFont="1" applyFill="1" applyBorder="1" applyAlignment="1" applyProtection="1">
      <alignment horizontal="left" vertical="center"/>
    </xf>
    <xf numFmtId="0" fontId="48" fillId="3" borderId="0" xfId="602" applyNumberFormat="1" applyFont="1" applyFill="1" applyBorder="1" applyAlignment="1" applyProtection="1">
      <alignment vertical="center"/>
    </xf>
    <xf numFmtId="0" fontId="15" fillId="3" borderId="0" xfId="602" applyNumberFormat="1" applyFont="1" applyFill="1" applyBorder="1" applyAlignment="1" applyProtection="1">
      <alignment horizontal="center" vertical="center"/>
    </xf>
    <xf numFmtId="0" fontId="30" fillId="3" borderId="0" xfId="602" applyNumberFormat="1" applyFont="1" applyFill="1" applyBorder="1" applyAlignment="1" applyProtection="1">
      <alignment vertical="center"/>
      <protection hidden="1"/>
    </xf>
    <xf numFmtId="0" fontId="79" fillId="3" borderId="0" xfId="602" applyNumberFormat="1" applyFont="1" applyFill="1" applyBorder="1" applyAlignment="1" applyProtection="1">
      <alignment vertical="center"/>
    </xf>
    <xf numFmtId="0" fontId="30" fillId="3" borderId="62" xfId="602" applyNumberFormat="1" applyFont="1" applyFill="1" applyBorder="1" applyAlignment="1" applyProtection="1">
      <alignment horizontal="left" vertical="center"/>
    </xf>
    <xf numFmtId="0" fontId="27" fillId="3" borderId="0" xfId="602" applyNumberFormat="1" applyFont="1" applyFill="1" applyBorder="1" applyAlignment="1" applyProtection="1">
      <alignment horizontal="left" vertical="center"/>
    </xf>
    <xf numFmtId="0" fontId="15" fillId="3" borderId="0" xfId="602" applyNumberFormat="1" applyFont="1" applyFill="1" applyBorder="1" applyAlignment="1" applyProtection="1">
      <alignment horizontal="left" vertical="center"/>
    </xf>
    <xf numFmtId="0" fontId="30" fillId="0" borderId="36" xfId="602" applyNumberFormat="1" applyFont="1" applyFill="1" applyBorder="1" applyAlignment="1" applyProtection="1">
      <alignment vertical="center"/>
    </xf>
    <xf numFmtId="0" fontId="30" fillId="3" borderId="62" xfId="602" applyNumberFormat="1" applyFont="1" applyFill="1" applyBorder="1" applyAlignment="1" applyProtection="1">
      <alignment vertical="center"/>
    </xf>
    <xf numFmtId="0" fontId="30" fillId="0" borderId="38" xfId="602" applyNumberFormat="1" applyFont="1" applyFill="1" applyBorder="1" applyAlignment="1" applyProtection="1">
      <alignment vertical="center"/>
    </xf>
    <xf numFmtId="0" fontId="79" fillId="3" borderId="0" xfId="603" applyFont="1" applyFill="1" applyBorder="1" applyProtection="1"/>
    <xf numFmtId="0" fontId="15" fillId="3" borderId="0" xfId="603" applyFont="1" applyFill="1" applyBorder="1" applyProtection="1"/>
    <xf numFmtId="0" fontId="79" fillId="3" borderId="0" xfId="603" applyFont="1" applyFill="1" applyBorder="1" applyAlignment="1" applyProtection="1"/>
    <xf numFmtId="0" fontId="30" fillId="3" borderId="0" xfId="602" applyNumberFormat="1" applyFont="1" applyFill="1" applyBorder="1" applyAlignment="1" applyProtection="1">
      <alignment horizontal="center" vertical="center"/>
    </xf>
    <xf numFmtId="0" fontId="122" fillId="3" borderId="0" xfId="602" applyNumberFormat="1" applyFont="1" applyFill="1" applyBorder="1" applyAlignment="1" applyProtection="1">
      <alignment vertical="center"/>
    </xf>
    <xf numFmtId="0" fontId="0" fillId="0" borderId="0" xfId="0" applyProtection="1"/>
    <xf numFmtId="0" fontId="123" fillId="3" borderId="37" xfId="602" applyNumberFormat="1" applyFont="1" applyFill="1" applyBorder="1" applyAlignment="1" applyProtection="1">
      <alignment horizontal="left" vertical="center"/>
      <protection locked="0"/>
    </xf>
    <xf numFmtId="0" fontId="15" fillId="3" borderId="37" xfId="602" applyNumberFormat="1" applyFont="1" applyFill="1" applyBorder="1" applyAlignment="1" applyProtection="1">
      <alignment horizontal="center" vertical="center"/>
    </xf>
    <xf numFmtId="0" fontId="15" fillId="0" borderId="37" xfId="602" applyNumberFormat="1" applyFont="1" applyFill="1" applyBorder="1" applyAlignment="1" applyProtection="1">
      <alignment vertical="center"/>
      <protection locked="0"/>
    </xf>
    <xf numFmtId="0" fontId="122" fillId="3" borderId="0" xfId="602" applyNumberFormat="1" applyFont="1" applyFill="1" applyBorder="1" applyAlignment="1" applyProtection="1">
      <alignment horizontal="left" vertical="center"/>
    </xf>
    <xf numFmtId="0" fontId="27" fillId="3" borderId="0" xfId="602" applyNumberFormat="1" applyFont="1" applyFill="1" applyBorder="1" applyAlignment="1" applyProtection="1">
      <alignment vertical="center"/>
    </xf>
    <xf numFmtId="0" fontId="30" fillId="3" borderId="2" xfId="602" applyNumberFormat="1" applyFont="1" applyFill="1" applyBorder="1" applyAlignment="1" applyProtection="1">
      <alignment vertical="center"/>
      <protection locked="0"/>
    </xf>
    <xf numFmtId="0" fontId="30" fillId="3" borderId="0" xfId="602" applyNumberFormat="1" applyFont="1" applyFill="1" applyBorder="1" applyAlignment="1" applyProtection="1"/>
    <xf numFmtId="0" fontId="48" fillId="3" borderId="0" xfId="602" applyNumberFormat="1" applyFont="1" applyFill="1" applyBorder="1" applyAlignment="1" applyProtection="1"/>
    <xf numFmtId="0" fontId="30" fillId="3" borderId="0" xfId="602" applyNumberFormat="1" applyFont="1" applyFill="1" applyBorder="1" applyAlignment="1" applyProtection="1">
      <alignment horizontal="right"/>
    </xf>
    <xf numFmtId="0" fontId="15" fillId="0" borderId="39" xfId="602" applyNumberFormat="1" applyFont="1" applyFill="1" applyBorder="1" applyAlignment="1" applyProtection="1">
      <alignment vertical="center"/>
    </xf>
    <xf numFmtId="0" fontId="30" fillId="3" borderId="27" xfId="602" applyNumberFormat="1" applyFont="1" applyFill="1" applyBorder="1" applyAlignment="1" applyProtection="1">
      <alignment vertical="center"/>
    </xf>
    <xf numFmtId="0" fontId="30" fillId="3" borderId="27" xfId="602" applyNumberFormat="1" applyFont="1" applyFill="1" applyBorder="1" applyAlignment="1" applyProtection="1">
      <alignment horizontal="center" vertical="center"/>
    </xf>
    <xf numFmtId="0" fontId="15" fillId="3" borderId="27" xfId="602" applyNumberFormat="1" applyFont="1" applyFill="1" applyBorder="1" applyAlignment="1" applyProtection="1">
      <alignment vertical="center"/>
    </xf>
    <xf numFmtId="0" fontId="15" fillId="3" borderId="27" xfId="602" applyNumberFormat="1" applyFont="1" applyFill="1" applyBorder="1" applyAlignment="1" applyProtection="1">
      <alignment horizontal="center" vertical="center"/>
    </xf>
    <xf numFmtId="0" fontId="15" fillId="0" borderId="40" xfId="602" applyNumberFormat="1" applyFont="1" applyFill="1" applyBorder="1" applyAlignment="1" applyProtection="1">
      <alignment vertical="center"/>
    </xf>
    <xf numFmtId="0" fontId="15" fillId="30" borderId="19" xfId="602" applyNumberFormat="1" applyFont="1" applyFill="1" applyBorder="1" applyAlignment="1" applyProtection="1">
      <alignment vertical="center"/>
    </xf>
    <xf numFmtId="0" fontId="15" fillId="30" borderId="24" xfId="602" applyNumberFormat="1" applyFont="1" applyFill="1" applyBorder="1" applyAlignment="1" applyProtection="1">
      <alignment vertical="center"/>
    </xf>
    <xf numFmtId="0" fontId="30" fillId="0" borderId="20" xfId="603" applyFont="1" applyFill="1" applyBorder="1" applyProtection="1"/>
    <xf numFmtId="0" fontId="15" fillId="0" borderId="20" xfId="603" applyFont="1" applyFill="1" applyBorder="1" applyProtection="1"/>
    <xf numFmtId="0" fontId="15" fillId="0" borderId="20" xfId="602" applyNumberFormat="1" applyFont="1" applyFill="1" applyBorder="1" applyAlignment="1" applyProtection="1">
      <alignment vertical="center"/>
    </xf>
    <xf numFmtId="0" fontId="30" fillId="0" borderId="20" xfId="603" applyFont="1" applyFill="1" applyBorder="1" applyAlignment="1" applyProtection="1">
      <alignment horizontal="center"/>
    </xf>
    <xf numFmtId="0" fontId="87" fillId="0" borderId="20" xfId="602" applyNumberFormat="1" applyFont="1" applyFill="1" applyBorder="1" applyAlignment="1" applyProtection="1">
      <alignment horizontal="center" vertical="center"/>
    </xf>
    <xf numFmtId="0" fontId="30" fillId="0" borderId="0" xfId="603" applyFont="1" applyFill="1" applyBorder="1" applyProtection="1"/>
    <xf numFmtId="0" fontId="15" fillId="0" borderId="0" xfId="603" applyFont="1" applyFill="1" applyBorder="1" applyProtection="1"/>
    <xf numFmtId="0" fontId="15" fillId="0" borderId="0" xfId="602" applyNumberFormat="1" applyFont="1" applyFill="1" applyBorder="1" applyAlignment="1" applyProtection="1">
      <alignment vertical="center"/>
    </xf>
    <xf numFmtId="0" fontId="15" fillId="0" borderId="0" xfId="602" applyNumberFormat="1" applyFont="1" applyFill="1" applyBorder="1" applyAlignment="1" applyProtection="1">
      <alignment horizontal="left" vertical="center"/>
      <protection locked="0"/>
    </xf>
    <xf numFmtId="0" fontId="87" fillId="0" borderId="0" xfId="603" applyFont="1" applyFill="1" applyBorder="1" applyAlignment="1" applyProtection="1">
      <alignment horizontal="left"/>
    </xf>
    <xf numFmtId="0" fontId="30" fillId="0" borderId="0" xfId="603" applyFont="1" applyFill="1" applyBorder="1" applyAlignment="1" applyProtection="1">
      <alignment horizontal="left"/>
    </xf>
    <xf numFmtId="0" fontId="15" fillId="0" borderId="0" xfId="603" applyFont="1" applyFill="1" applyBorder="1" applyAlignment="1" applyProtection="1">
      <alignment horizontal="left"/>
    </xf>
    <xf numFmtId="0" fontId="30" fillId="0" borderId="0" xfId="603" applyFont="1" applyFill="1" applyBorder="1" applyAlignment="1" applyProtection="1">
      <alignment horizontal="right"/>
    </xf>
    <xf numFmtId="0" fontId="80" fillId="0" borderId="0" xfId="0" applyFont="1" applyProtection="1"/>
    <xf numFmtId="0" fontId="0" fillId="0" borderId="27" xfId="0" applyBorder="1" applyProtection="1"/>
    <xf numFmtId="0" fontId="30" fillId="0" borderId="27" xfId="602" applyNumberFormat="1" applyFont="1" applyFill="1" applyBorder="1" applyAlignment="1" applyProtection="1">
      <alignment vertical="center"/>
    </xf>
    <xf numFmtId="0" fontId="30" fillId="0" borderId="27" xfId="602" applyNumberFormat="1" applyFont="1" applyFill="1" applyBorder="1" applyAlignment="1" applyProtection="1">
      <alignment horizontal="center" vertical="center"/>
    </xf>
    <xf numFmtId="0" fontId="15" fillId="0" borderId="27" xfId="602" applyNumberFormat="1" applyFont="1" applyFill="1" applyBorder="1" applyAlignment="1" applyProtection="1">
      <alignment vertical="center"/>
    </xf>
    <xf numFmtId="0" fontId="15" fillId="0" borderId="0" xfId="1"/>
    <xf numFmtId="0" fontId="15" fillId="28" borderId="19" xfId="1" applyFill="1" applyBorder="1"/>
    <xf numFmtId="0" fontId="15" fillId="28" borderId="20" xfId="1" applyFill="1" applyBorder="1"/>
    <xf numFmtId="0" fontId="15" fillId="28" borderId="24" xfId="1" applyFill="1" applyBorder="1"/>
    <xf numFmtId="0" fontId="124" fillId="28" borderId="36" xfId="1" applyFont="1" applyFill="1" applyBorder="1"/>
    <xf numFmtId="0" fontId="15" fillId="28" borderId="38" xfId="1" applyFill="1" applyBorder="1"/>
    <xf numFmtId="0" fontId="15" fillId="28" borderId="39" xfId="1" applyFill="1" applyBorder="1"/>
    <xf numFmtId="0" fontId="15" fillId="28" borderId="27" xfId="1" applyFill="1" applyBorder="1"/>
    <xf numFmtId="0" fontId="49" fillId="28" borderId="27" xfId="1" applyFont="1" applyFill="1" applyBorder="1" applyAlignment="1">
      <alignment horizontal="center" vertical="center"/>
    </xf>
    <xf numFmtId="0" fontId="15" fillId="28" borderId="40" xfId="1" applyFill="1" applyBorder="1"/>
    <xf numFmtId="0" fontId="97" fillId="28" borderId="36" xfId="1" applyFont="1" applyFill="1" applyBorder="1" applyAlignment="1">
      <alignment horizontal="left"/>
    </xf>
    <xf numFmtId="0" fontId="97" fillId="28" borderId="19" xfId="1" applyFont="1" applyFill="1" applyBorder="1"/>
    <xf numFmtId="0" fontId="97" fillId="28" borderId="20" xfId="1" applyFont="1" applyFill="1" applyBorder="1"/>
    <xf numFmtId="0" fontId="15" fillId="0" borderId="65" xfId="1" applyBorder="1" applyAlignment="1">
      <alignment horizontal="center"/>
    </xf>
    <xf numFmtId="0" fontId="15" fillId="0" borderId="66" xfId="1" applyBorder="1" applyAlignment="1">
      <alignment horizontal="center"/>
    </xf>
    <xf numFmtId="1" fontId="15" fillId="28" borderId="67" xfId="1" applyNumberFormat="1" applyFill="1" applyBorder="1" applyAlignment="1">
      <alignment horizontal="center"/>
    </xf>
    <xf numFmtId="0" fontId="49" fillId="28" borderId="27" xfId="1" applyFont="1" applyFill="1" applyBorder="1" applyAlignment="1">
      <alignment horizontal="left"/>
    </xf>
    <xf numFmtId="0" fontId="79" fillId="28" borderId="27" xfId="1" applyFont="1" applyFill="1" applyBorder="1"/>
    <xf numFmtId="0" fontId="97" fillId="28" borderId="19" xfId="1" applyFont="1" applyFill="1" applyBorder="1" applyAlignment="1">
      <alignment horizontal="left"/>
    </xf>
    <xf numFmtId="0" fontId="97" fillId="28" borderId="20" xfId="1" applyFont="1" applyFill="1" applyBorder="1" applyAlignment="1">
      <alignment horizontal="left"/>
    </xf>
    <xf numFmtId="0" fontId="49" fillId="28" borderId="55" xfId="1" applyFont="1" applyFill="1" applyBorder="1" applyAlignment="1">
      <alignment horizontal="center"/>
    </xf>
    <xf numFmtId="0" fontId="49" fillId="28" borderId="51" xfId="1" applyFont="1" applyFill="1" applyBorder="1" applyAlignment="1">
      <alignment horizontal="center"/>
    </xf>
    <xf numFmtId="1" fontId="15" fillId="0" borderId="65" xfId="1" applyNumberFormat="1" applyBorder="1" applyAlignment="1">
      <alignment horizontal="center"/>
    </xf>
    <xf numFmtId="2" fontId="15" fillId="0" borderId="66" xfId="1" applyNumberFormat="1" applyBorder="1" applyAlignment="1">
      <alignment horizontal="center"/>
    </xf>
    <xf numFmtId="1" fontId="15" fillId="0" borderId="66" xfId="1" applyNumberFormat="1" applyBorder="1" applyAlignment="1">
      <alignment horizontal="center"/>
    </xf>
    <xf numFmtId="9" fontId="15" fillId="0" borderId="66" xfId="1" applyNumberFormat="1" applyBorder="1" applyAlignment="1">
      <alignment horizontal="center"/>
    </xf>
    <xf numFmtId="2" fontId="15" fillId="28" borderId="67" xfId="1" applyNumberFormat="1" applyFill="1" applyBorder="1" applyAlignment="1">
      <alignment horizontal="center"/>
    </xf>
    <xf numFmtId="9" fontId="15" fillId="0" borderId="55" xfId="1" applyNumberFormat="1" applyBorder="1" applyAlignment="1">
      <alignment horizontal="center"/>
    </xf>
    <xf numFmtId="9" fontId="15" fillId="28" borderId="51" xfId="1" applyNumberFormat="1" applyFill="1" applyBorder="1" applyAlignment="1">
      <alignment horizontal="center"/>
    </xf>
    <xf numFmtId="2" fontId="15" fillId="28" borderId="51" xfId="1" applyNumberFormat="1" applyFill="1" applyBorder="1" applyAlignment="1">
      <alignment horizontal="center"/>
    </xf>
    <xf numFmtId="2" fontId="15" fillId="28" borderId="66" xfId="1" applyNumberFormat="1" applyFill="1" applyBorder="1" applyAlignment="1">
      <alignment horizontal="center"/>
    </xf>
    <xf numFmtId="1" fontId="15" fillId="28" borderId="66" xfId="1" applyNumberFormat="1" applyFill="1" applyBorder="1" applyAlignment="1">
      <alignment horizontal="center"/>
    </xf>
    <xf numFmtId="0" fontId="79" fillId="28" borderId="39" xfId="1" applyFont="1" applyFill="1" applyBorder="1" applyAlignment="1">
      <alignment horizontal="right"/>
    </xf>
    <xf numFmtId="0" fontId="79" fillId="28" borderId="27" xfId="1" applyFont="1" applyFill="1" applyBorder="1" applyAlignment="1">
      <alignment horizontal="right"/>
    </xf>
    <xf numFmtId="0" fontId="15" fillId="0" borderId="67" xfId="1" applyBorder="1" applyAlignment="1">
      <alignment horizontal="center"/>
    </xf>
    <xf numFmtId="0" fontId="15" fillId="28" borderId="36" xfId="1" applyFill="1" applyBorder="1"/>
    <xf numFmtId="0" fontId="15" fillId="0" borderId="77" xfId="1" applyBorder="1" applyAlignment="1">
      <alignment horizontal="center"/>
    </xf>
    <xf numFmtId="0" fontId="15" fillId="28" borderId="51" xfId="1" applyFill="1" applyBorder="1" applyAlignment="1">
      <alignment horizontal="center"/>
    </xf>
    <xf numFmtId="0" fontId="79" fillId="28" borderId="36" xfId="1" applyFont="1" applyFill="1" applyBorder="1" applyAlignment="1">
      <alignment horizontal="right"/>
    </xf>
    <xf numFmtId="10" fontId="15" fillId="28" borderId="51" xfId="1" applyNumberFormat="1" applyFill="1" applyBorder="1" applyAlignment="1">
      <alignment horizontal="center"/>
    </xf>
    <xf numFmtId="0" fontId="79" fillId="28" borderId="38" xfId="1" applyFont="1" applyFill="1" applyBorder="1" applyAlignment="1">
      <alignment wrapText="1"/>
    </xf>
    <xf numFmtId="0" fontId="79" fillId="28" borderId="36" xfId="1" applyFont="1" applyFill="1" applyBorder="1" applyAlignment="1">
      <alignment wrapText="1"/>
    </xf>
    <xf numFmtId="0" fontId="49" fillId="28" borderId="19" xfId="1" applyFont="1" applyFill="1" applyBorder="1"/>
    <xf numFmtId="0" fontId="49" fillId="28" borderId="20" xfId="1" applyFont="1" applyFill="1" applyBorder="1"/>
    <xf numFmtId="0" fontId="0" fillId="0" borderId="21" xfId="0" applyBorder="1"/>
    <xf numFmtId="0" fontId="0" fillId="0" borderId="22" xfId="0" applyBorder="1"/>
    <xf numFmtId="0" fontId="0" fillId="0" borderId="23" xfId="0" applyBorder="1"/>
    <xf numFmtId="0" fontId="13" fillId="0" borderId="51" xfId="0" applyFont="1" applyBorder="1" applyAlignment="1"/>
    <xf numFmtId="0" fontId="13" fillId="0" borderId="51" xfId="0" applyFont="1" applyBorder="1" applyAlignment="1">
      <alignment vertical="top"/>
    </xf>
    <xf numFmtId="0" fontId="13" fillId="0" borderId="21" xfId="0" applyFont="1" applyBorder="1" applyAlignment="1">
      <alignment vertical="top"/>
    </xf>
    <xf numFmtId="0" fontId="80" fillId="0" borderId="0" xfId="604" applyFont="1" applyProtection="1"/>
    <xf numFmtId="0" fontId="81" fillId="0" borderId="19" xfId="604" applyFont="1" applyBorder="1" applyProtection="1"/>
    <xf numFmtId="0" fontId="80" fillId="0" borderId="20" xfId="604" applyFont="1" applyBorder="1" applyProtection="1"/>
    <xf numFmtId="0" fontId="80" fillId="0" borderId="58" xfId="604" applyFont="1" applyBorder="1" applyProtection="1"/>
    <xf numFmtId="0" fontId="80" fillId="0" borderId="47" xfId="604" applyFont="1" applyBorder="1" applyProtection="1"/>
    <xf numFmtId="0" fontId="80" fillId="0" borderId="37" xfId="604" applyFont="1" applyBorder="1" applyProtection="1"/>
    <xf numFmtId="0" fontId="80" fillId="0" borderId="17" xfId="604" applyFont="1" applyBorder="1" applyProtection="1"/>
    <xf numFmtId="0" fontId="80" fillId="30" borderId="36" xfId="604" applyFont="1" applyFill="1" applyBorder="1" applyProtection="1"/>
    <xf numFmtId="0" fontId="80" fillId="30" borderId="0" xfId="604" applyFont="1" applyFill="1" applyBorder="1" applyProtection="1"/>
    <xf numFmtId="0" fontId="80" fillId="30" borderId="38" xfId="604" applyFont="1" applyFill="1" applyBorder="1" applyProtection="1"/>
    <xf numFmtId="0" fontId="45" fillId="30" borderId="0" xfId="604" applyFont="1" applyFill="1" applyBorder="1" applyProtection="1"/>
    <xf numFmtId="0" fontId="21" fillId="0" borderId="1" xfId="604" applyFont="1" applyBorder="1" applyAlignment="1" applyProtection="1">
      <alignment vertical="center"/>
    </xf>
    <xf numFmtId="0" fontId="21" fillId="0" borderId="2" xfId="604" applyFont="1" applyBorder="1" applyAlignment="1" applyProtection="1">
      <alignment vertical="center"/>
    </xf>
    <xf numFmtId="0" fontId="21" fillId="0" borderId="3" xfId="604" applyFont="1" applyBorder="1" applyAlignment="1" applyProtection="1">
      <alignment vertical="center"/>
    </xf>
    <xf numFmtId="0" fontId="131" fillId="0" borderId="2" xfId="604" applyFont="1" applyBorder="1" applyAlignment="1" applyProtection="1">
      <protection locked="0"/>
    </xf>
    <xf numFmtId="0" fontId="131" fillId="0" borderId="3" xfId="604" applyFont="1" applyBorder="1" applyAlignment="1" applyProtection="1">
      <protection locked="0"/>
    </xf>
    <xf numFmtId="0" fontId="21" fillId="0" borderId="16" xfId="604" applyFont="1" applyBorder="1" applyAlignment="1" applyProtection="1">
      <alignment vertical="top"/>
    </xf>
    <xf numFmtId="0" fontId="21" fillId="0" borderId="37" xfId="604" applyFont="1" applyBorder="1" applyAlignment="1" applyProtection="1">
      <alignment vertical="top"/>
    </xf>
    <xf numFmtId="0" fontId="21" fillId="0" borderId="17" xfId="604" applyFont="1" applyBorder="1" applyAlignment="1" applyProtection="1">
      <alignment vertical="top"/>
    </xf>
    <xf numFmtId="0" fontId="80" fillId="0" borderId="3" xfId="604" applyFont="1" applyBorder="1" applyProtection="1"/>
    <xf numFmtId="0" fontId="131" fillId="30" borderId="0" xfId="604" applyFont="1" applyFill="1" applyBorder="1" applyProtection="1"/>
    <xf numFmtId="0" fontId="58" fillId="0" borderId="1" xfId="604" applyFont="1" applyBorder="1" applyProtection="1"/>
    <xf numFmtId="0" fontId="13" fillId="0" borderId="2" xfId="604" applyFont="1" applyBorder="1" applyProtection="1"/>
    <xf numFmtId="0" fontId="13" fillId="0" borderId="2" xfId="604" applyFont="1" applyBorder="1" applyAlignment="1" applyProtection="1">
      <alignment vertical="center"/>
    </xf>
    <xf numFmtId="0" fontId="58" fillId="0" borderId="2" xfId="604" applyFont="1" applyBorder="1" applyProtection="1"/>
    <xf numFmtId="0" fontId="58" fillId="0" borderId="3" xfId="604" applyFont="1" applyBorder="1" applyProtection="1"/>
    <xf numFmtId="0" fontId="58" fillId="30" borderId="38" xfId="604" applyFont="1" applyFill="1" applyBorder="1" applyProtection="1"/>
    <xf numFmtId="0" fontId="80" fillId="30" borderId="36" xfId="604" applyFont="1" applyFill="1" applyBorder="1" applyAlignment="1" applyProtection="1">
      <alignment vertical="center"/>
    </xf>
    <xf numFmtId="0" fontId="80" fillId="30" borderId="38" xfId="604" applyFont="1" applyFill="1" applyBorder="1" applyAlignment="1" applyProtection="1">
      <alignment vertical="center"/>
    </xf>
    <xf numFmtId="0" fontId="80" fillId="0" borderId="0" xfId="604" applyFont="1" applyAlignment="1" applyProtection="1">
      <alignment vertical="center"/>
    </xf>
    <xf numFmtId="0" fontId="80" fillId="30" borderId="39" xfId="604" applyFont="1" applyFill="1" applyBorder="1" applyProtection="1"/>
    <xf numFmtId="0" fontId="80" fillId="30" borderId="27" xfId="604" applyFont="1" applyFill="1" applyBorder="1" applyProtection="1"/>
    <xf numFmtId="0" fontId="80" fillId="30" borderId="40" xfId="604" applyFont="1" applyFill="1" applyBorder="1" applyProtection="1"/>
    <xf numFmtId="0" fontId="3" fillId="0" borderId="0" xfId="606"/>
    <xf numFmtId="0" fontId="3" fillId="0" borderId="7" xfId="606" applyBorder="1" applyProtection="1">
      <protection locked="0"/>
    </xf>
    <xf numFmtId="0" fontId="3" fillId="0" borderId="0" xfId="606" applyAlignment="1">
      <alignment vertical="top"/>
    </xf>
    <xf numFmtId="0" fontId="146" fillId="0" borderId="0" xfId="606" applyFont="1"/>
    <xf numFmtId="0" fontId="13" fillId="0" borderId="21" xfId="0" applyFont="1" applyBorder="1" applyAlignment="1"/>
    <xf numFmtId="0" fontId="86" fillId="0" borderId="0" xfId="607" applyFont="1" applyProtection="1"/>
    <xf numFmtId="0" fontId="86" fillId="0" borderId="19" xfId="607" applyFont="1" applyBorder="1" applyProtection="1"/>
    <xf numFmtId="0" fontId="86" fillId="0" borderId="20" xfId="607" applyFont="1" applyBorder="1" applyProtection="1"/>
    <xf numFmtId="0" fontId="86" fillId="0" borderId="58" xfId="607" applyFont="1" applyBorder="1" applyProtection="1"/>
    <xf numFmtId="0" fontId="86" fillId="0" borderId="47" xfId="607" applyFont="1" applyBorder="1" applyProtection="1"/>
    <xf numFmtId="0" fontId="86" fillId="0" borderId="37" xfId="607" applyFont="1" applyBorder="1" applyProtection="1"/>
    <xf numFmtId="0" fontId="86" fillId="0" borderId="17" xfId="607" applyFont="1" applyBorder="1" applyProtection="1"/>
    <xf numFmtId="0" fontId="86" fillId="30" borderId="36" xfId="607" applyFont="1" applyFill="1" applyBorder="1" applyProtection="1"/>
    <xf numFmtId="0" fontId="86" fillId="30" borderId="0" xfId="607" applyFont="1" applyFill="1" applyBorder="1" applyProtection="1"/>
    <xf numFmtId="0" fontId="86" fillId="30" borderId="38" xfId="607" applyFont="1" applyFill="1" applyBorder="1" applyProtection="1"/>
    <xf numFmtId="0" fontId="86" fillId="0" borderId="61" xfId="607" applyFont="1" applyBorder="1" applyProtection="1"/>
    <xf numFmtId="0" fontId="86" fillId="0" borderId="62" xfId="607" applyFont="1" applyBorder="1" applyProtection="1"/>
    <xf numFmtId="0" fontId="86" fillId="0" borderId="62" xfId="607" applyFont="1" applyBorder="1" applyAlignment="1" applyProtection="1">
      <alignment vertical="center"/>
    </xf>
    <xf numFmtId="0" fontId="86" fillId="0" borderId="53" xfId="607" applyFont="1" applyBorder="1" applyAlignment="1" applyProtection="1">
      <alignment vertical="center"/>
    </xf>
    <xf numFmtId="0" fontId="86" fillId="30" borderId="0" xfId="607" applyFont="1" applyFill="1" applyBorder="1" applyAlignment="1" applyProtection="1">
      <alignment vertical="center"/>
    </xf>
    <xf numFmtId="0" fontId="86" fillId="0" borderId="76" xfId="607" applyFont="1" applyBorder="1" applyProtection="1"/>
    <xf numFmtId="0" fontId="86" fillId="0" borderId="0" xfId="607" applyFont="1" applyBorder="1" applyProtection="1"/>
    <xf numFmtId="0" fontId="86" fillId="0" borderId="0" xfId="607" applyFont="1" applyBorder="1" applyAlignment="1" applyProtection="1">
      <alignment vertical="center"/>
    </xf>
    <xf numFmtId="0" fontId="86" fillId="0" borderId="78" xfId="607" applyFont="1" applyBorder="1" applyAlignment="1" applyProtection="1">
      <alignment vertical="center"/>
    </xf>
    <xf numFmtId="0" fontId="86" fillId="0" borderId="16" xfId="607" applyFont="1" applyBorder="1" applyProtection="1"/>
    <xf numFmtId="0" fontId="86" fillId="0" borderId="37" xfId="607" applyFont="1" applyBorder="1" applyAlignment="1" applyProtection="1">
      <alignment vertical="center"/>
    </xf>
    <xf numFmtId="0" fontId="86" fillId="0" borderId="17" xfId="607" applyFont="1" applyBorder="1" applyAlignment="1" applyProtection="1">
      <alignment vertical="center"/>
    </xf>
    <xf numFmtId="0" fontId="86" fillId="0" borderId="53" xfId="607" applyFont="1" applyBorder="1" applyProtection="1"/>
    <xf numFmtId="0" fontId="86" fillId="0" borderId="78" xfId="607" applyFont="1" applyBorder="1" applyProtection="1"/>
    <xf numFmtId="0" fontId="86" fillId="0" borderId="3" xfId="607" applyFont="1" applyBorder="1" applyAlignment="1" applyProtection="1">
      <alignment vertical="center" wrapText="1"/>
    </xf>
    <xf numFmtId="0" fontId="86" fillId="30" borderId="36" xfId="607" applyFont="1" applyFill="1" applyBorder="1" applyAlignment="1" applyProtection="1">
      <alignment vertical="center"/>
    </xf>
    <xf numFmtId="0" fontId="86" fillId="30" borderId="38" xfId="607" applyFont="1" applyFill="1" applyBorder="1" applyAlignment="1" applyProtection="1">
      <alignment vertical="center"/>
    </xf>
    <xf numFmtId="0" fontId="86" fillId="0" borderId="0" xfId="607" applyFont="1" applyAlignment="1" applyProtection="1">
      <alignment vertical="center"/>
    </xf>
    <xf numFmtId="0" fontId="86" fillId="30" borderId="39" xfId="607" applyFont="1" applyFill="1" applyBorder="1" applyProtection="1"/>
    <xf numFmtId="0" fontId="86" fillId="30" borderId="27" xfId="607" applyFont="1" applyFill="1" applyBorder="1" applyProtection="1"/>
    <xf numFmtId="0" fontId="86" fillId="30" borderId="40" xfId="607" applyFont="1" applyFill="1" applyBorder="1" applyProtection="1"/>
    <xf numFmtId="0" fontId="15" fillId="0" borderId="74" xfId="1" applyBorder="1" applyAlignment="1">
      <alignment horizontal="center"/>
    </xf>
    <xf numFmtId="0" fontId="15" fillId="0" borderId="53" xfId="1" applyBorder="1" applyAlignment="1">
      <alignment horizontal="center"/>
    </xf>
    <xf numFmtId="0" fontId="15" fillId="0" borderId="61" xfId="1" applyBorder="1" applyAlignment="1">
      <alignment horizontal="center"/>
    </xf>
    <xf numFmtId="0" fontId="15" fillId="22" borderId="0" xfId="1" applyFill="1"/>
    <xf numFmtId="0" fontId="97" fillId="22" borderId="36" xfId="1" applyFont="1" applyFill="1" applyBorder="1" applyAlignment="1">
      <alignment horizontal="center"/>
    </xf>
    <xf numFmtId="0" fontId="1" fillId="0" borderId="0" xfId="609"/>
    <xf numFmtId="0" fontId="124" fillId="28" borderId="0" xfId="1" applyFont="1" applyFill="1"/>
    <xf numFmtId="0" fontId="15" fillId="28" borderId="0" xfId="1" applyFill="1"/>
    <xf numFmtId="0" fontId="97" fillId="28" borderId="0" xfId="1" applyFont="1" applyFill="1" applyAlignment="1">
      <alignment horizontal="left"/>
    </xf>
    <xf numFmtId="0" fontId="79" fillId="28" borderId="0" xfId="1" applyFont="1" applyFill="1" applyAlignment="1">
      <alignment horizontal="left"/>
    </xf>
    <xf numFmtId="0" fontId="49" fillId="28" borderId="0" xfId="1" applyFont="1" applyFill="1" applyAlignment="1">
      <alignment horizontal="left"/>
    </xf>
    <xf numFmtId="0" fontId="79" fillId="28" borderId="36" xfId="1" applyFont="1" applyFill="1" applyBorder="1"/>
    <xf numFmtId="0" fontId="79" fillId="28" borderId="0" xfId="1" applyFont="1" applyFill="1"/>
    <xf numFmtId="0" fontId="97" fillId="22" borderId="0" xfId="1" applyFont="1" applyFill="1" applyAlignment="1">
      <alignment horizontal="center"/>
    </xf>
    <xf numFmtId="1" fontId="15" fillId="28" borderId="0" xfId="1" applyNumberFormat="1" applyFill="1" applyAlignment="1">
      <alignment horizontal="center"/>
    </xf>
    <xf numFmtId="0" fontId="79" fillId="22" borderId="0" xfId="1" applyFont="1" applyFill="1" applyAlignment="1">
      <alignment horizontal="left"/>
    </xf>
    <xf numFmtId="0" fontId="15" fillId="22" borderId="0" xfId="1" applyFill="1" applyAlignment="1" applyProtection="1">
      <alignment horizontal="center"/>
      <protection locked="0"/>
    </xf>
    <xf numFmtId="0" fontId="49" fillId="28" borderId="0" xfId="1" applyFont="1" applyFill="1" applyAlignment="1">
      <alignment horizontal="center"/>
    </xf>
    <xf numFmtId="0" fontId="15" fillId="28" borderId="0" xfId="1" applyFill="1" applyAlignment="1">
      <alignment horizontal="center"/>
    </xf>
    <xf numFmtId="0" fontId="79" fillId="28" borderId="38" xfId="1" applyFont="1" applyFill="1" applyBorder="1"/>
    <xf numFmtId="2" fontId="15" fillId="0" borderId="66" xfId="1" applyNumberFormat="1" applyBorder="1"/>
    <xf numFmtId="0" fontId="97" fillId="28" borderId="0" xfId="1" applyFont="1" applyFill="1"/>
    <xf numFmtId="0" fontId="15" fillId="0" borderId="51" xfId="1" applyBorder="1" applyAlignment="1">
      <alignment horizontal="center"/>
    </xf>
    <xf numFmtId="0" fontId="79" fillId="28" borderId="0" xfId="1" applyFont="1" applyFill="1" applyAlignment="1">
      <alignment horizontal="right"/>
    </xf>
    <xf numFmtId="1" fontId="15" fillId="28" borderId="65" xfId="1" applyNumberFormat="1" applyFill="1" applyBorder="1" applyAlignment="1">
      <alignment horizontal="center"/>
    </xf>
    <xf numFmtId="1" fontId="15" fillId="28" borderId="77" xfId="1" applyNumberFormat="1" applyFill="1" applyBorder="1" applyAlignment="1">
      <alignment horizontal="center"/>
    </xf>
    <xf numFmtId="0" fontId="79" fillId="28" borderId="0" xfId="1" applyFont="1" applyFill="1" applyAlignment="1">
      <alignment horizontal="left" indent="6"/>
    </xf>
    <xf numFmtId="0" fontId="79" fillId="28" borderId="0" xfId="1" applyFont="1" applyFill="1" applyAlignment="1">
      <alignment horizontal="left" vertical="top"/>
    </xf>
    <xf numFmtId="0" fontId="79" fillId="28" borderId="0" xfId="1" applyFont="1" applyFill="1" applyAlignment="1">
      <alignment wrapText="1"/>
    </xf>
    <xf numFmtId="1" fontId="15" fillId="28" borderId="0" xfId="1" applyNumberFormat="1" applyFill="1"/>
    <xf numFmtId="0" fontId="49" fillId="22" borderId="0" xfId="1" applyFont="1" applyFill="1"/>
    <xf numFmtId="0" fontId="19" fillId="30" borderId="0" xfId="607" applyFont="1" applyFill="1" applyBorder="1" applyAlignment="1" applyProtection="1">
      <alignment horizontal="right" vertical="center"/>
    </xf>
    <xf numFmtId="0" fontId="136" fillId="30" borderId="0" xfId="607" applyFont="1" applyFill="1" applyBorder="1" applyAlignment="1" applyProtection="1">
      <alignment horizontal="center" vertical="center"/>
      <protection locked="0"/>
    </xf>
    <xf numFmtId="0" fontId="136" fillId="30" borderId="0" xfId="607" applyFont="1" applyFill="1" applyBorder="1" applyAlignment="1" applyProtection="1">
      <alignment horizontal="center" vertical="center"/>
    </xf>
    <xf numFmtId="0" fontId="0" fillId="0" borderId="11" xfId="0" applyFont="1" applyBorder="1" applyAlignment="1">
      <alignment horizontal="center" vertical="top" wrapText="1"/>
    </xf>
    <xf numFmtId="0" fontId="15" fillId="28" borderId="20" xfId="1" applyFill="1" applyBorder="1" applyProtection="1">
      <protection locked="0"/>
    </xf>
    <xf numFmtId="0" fontId="15" fillId="0" borderId="0" xfId="1" applyProtection="1">
      <protection locked="0"/>
    </xf>
    <xf numFmtId="0" fontId="1" fillId="0" borderId="0" xfId="609" applyProtection="1">
      <protection locked="0"/>
    </xf>
    <xf numFmtId="0" fontId="15" fillId="28" borderId="0" xfId="1" applyFill="1" applyProtection="1">
      <protection locked="0"/>
    </xf>
    <xf numFmtId="0" fontId="15" fillId="28" borderId="27" xfId="1" applyFill="1" applyBorder="1" applyProtection="1">
      <protection locked="0"/>
    </xf>
    <xf numFmtId="0" fontId="97" fillId="28" borderId="20" xfId="1" applyFont="1" applyFill="1" applyBorder="1" applyProtection="1">
      <protection locked="0"/>
    </xf>
    <xf numFmtId="0" fontId="15" fillId="28" borderId="24" xfId="1" applyFill="1" applyBorder="1" applyProtection="1">
      <protection locked="0"/>
    </xf>
    <xf numFmtId="0" fontId="15" fillId="28" borderId="40" xfId="1" applyFill="1" applyBorder="1" applyProtection="1">
      <protection locked="0"/>
    </xf>
    <xf numFmtId="0" fontId="15" fillId="0" borderId="65" xfId="1" applyBorder="1" applyAlignment="1" applyProtection="1">
      <alignment horizontal="center"/>
      <protection locked="0"/>
    </xf>
    <xf numFmtId="0" fontId="79" fillId="28" borderId="36" xfId="1" applyFont="1" applyFill="1" applyBorder="1" applyProtection="1">
      <protection locked="0"/>
    </xf>
    <xf numFmtId="0" fontId="79" fillId="28" borderId="0" xfId="1" applyFont="1" applyFill="1" applyProtection="1">
      <protection locked="0"/>
    </xf>
    <xf numFmtId="0" fontId="15" fillId="0" borderId="66" xfId="1" applyBorder="1" applyAlignment="1" applyProtection="1">
      <alignment horizontal="center"/>
      <protection locked="0"/>
    </xf>
    <xf numFmtId="1" fontId="15" fillId="28" borderId="0" xfId="1" applyNumberFormat="1" applyFill="1" applyAlignment="1" applyProtection="1">
      <alignment horizontal="center"/>
      <protection locked="0"/>
    </xf>
    <xf numFmtId="0" fontId="15" fillId="0" borderId="74" xfId="1" applyBorder="1" applyAlignment="1" applyProtection="1">
      <alignment horizontal="center"/>
      <protection locked="0"/>
    </xf>
    <xf numFmtId="0" fontId="15" fillId="0" borderId="53" xfId="1" applyBorder="1" applyAlignment="1" applyProtection="1">
      <alignment horizontal="center"/>
      <protection locked="0"/>
    </xf>
    <xf numFmtId="0" fontId="15" fillId="28" borderId="38" xfId="1" applyFill="1" applyBorder="1" applyProtection="1">
      <protection locked="0"/>
    </xf>
    <xf numFmtId="0" fontId="15" fillId="28" borderId="0" xfId="1" applyFill="1" applyAlignment="1" applyProtection="1">
      <alignment horizontal="center"/>
      <protection locked="0"/>
    </xf>
    <xf numFmtId="0" fontId="15" fillId="0" borderId="67" xfId="1" applyBorder="1" applyAlignment="1" applyProtection="1">
      <alignment horizontal="center"/>
      <protection locked="0"/>
    </xf>
    <xf numFmtId="0" fontId="79" fillId="28" borderId="38" xfId="1" applyFont="1" applyFill="1" applyBorder="1" applyProtection="1">
      <protection locked="0"/>
    </xf>
    <xf numFmtId="1" fontId="15" fillId="0" borderId="65" xfId="1" applyNumberFormat="1" applyBorder="1" applyAlignment="1" applyProtection="1">
      <alignment horizontal="center"/>
      <protection locked="0"/>
    </xf>
    <xf numFmtId="2" fontId="15" fillId="0" borderId="66" xfId="1" applyNumberFormat="1" applyBorder="1" applyAlignment="1" applyProtection="1">
      <alignment horizontal="center"/>
      <protection locked="0"/>
    </xf>
    <xf numFmtId="1" fontId="15" fillId="0" borderId="66" xfId="1" applyNumberFormat="1" applyBorder="1" applyAlignment="1" applyProtection="1">
      <alignment horizontal="center"/>
      <protection locked="0"/>
    </xf>
    <xf numFmtId="2" fontId="15" fillId="0" borderId="66" xfId="1" applyNumberFormat="1" applyBorder="1" applyProtection="1">
      <protection locked="0"/>
    </xf>
    <xf numFmtId="9" fontId="15" fillId="0" borderId="66" xfId="1" applyNumberFormat="1" applyBorder="1" applyAlignment="1" applyProtection="1">
      <alignment horizontal="center"/>
      <protection locked="0"/>
    </xf>
    <xf numFmtId="0" fontId="15" fillId="28" borderId="36" xfId="1" applyFill="1" applyBorder="1" applyProtection="1">
      <protection locked="0"/>
    </xf>
    <xf numFmtId="9" fontId="15" fillId="0" borderId="55" xfId="1" applyNumberFormat="1" applyBorder="1" applyAlignment="1" applyProtection="1">
      <alignment horizontal="center"/>
      <protection locked="0"/>
    </xf>
    <xf numFmtId="0" fontId="79" fillId="28" borderId="39" xfId="1" applyFont="1" applyFill="1" applyBorder="1" applyAlignment="1" applyProtection="1">
      <alignment horizontal="right"/>
      <protection locked="0"/>
    </xf>
    <xf numFmtId="0" fontId="79" fillId="28" borderId="27" xfId="1" applyFont="1" applyFill="1" applyBorder="1" applyAlignment="1" applyProtection="1">
      <alignment horizontal="right"/>
      <protection locked="0"/>
    </xf>
    <xf numFmtId="0" fontId="15" fillId="0" borderId="77" xfId="1" applyBorder="1" applyAlignment="1" applyProtection="1">
      <alignment horizontal="center"/>
      <protection locked="0"/>
    </xf>
    <xf numFmtId="0" fontId="15" fillId="0" borderId="51" xfId="1" applyBorder="1" applyAlignment="1" applyProtection="1">
      <alignment horizontal="center"/>
      <protection locked="0"/>
    </xf>
    <xf numFmtId="1" fontId="15" fillId="28" borderId="0" xfId="1" applyNumberFormat="1" applyFill="1" applyProtection="1">
      <protection locked="0"/>
    </xf>
    <xf numFmtId="0" fontId="15" fillId="28" borderId="19" xfId="1" applyFill="1" applyBorder="1" applyProtection="1"/>
    <xf numFmtId="0" fontId="15" fillId="28" borderId="20" xfId="1" applyFill="1" applyBorder="1" applyProtection="1"/>
    <xf numFmtId="0" fontId="124" fillId="28" borderId="36" xfId="1" applyFont="1" applyFill="1" applyBorder="1" applyProtection="1"/>
    <xf numFmtId="0" fontId="124" fillId="28" borderId="0" xfId="1" applyFont="1" applyFill="1" applyProtection="1"/>
    <xf numFmtId="0" fontId="15" fillId="28" borderId="0" xfId="1" applyFill="1" applyProtection="1"/>
    <xf numFmtId="0" fontId="15" fillId="28" borderId="39" xfId="1" applyFill="1" applyBorder="1" applyProtection="1"/>
    <xf numFmtId="0" fontId="15" fillId="28" borderId="27" xfId="1" applyFill="1" applyBorder="1" applyProtection="1"/>
    <xf numFmtId="0" fontId="49" fillId="28" borderId="27" xfId="1" applyFont="1" applyFill="1" applyBorder="1" applyAlignment="1" applyProtection="1">
      <alignment horizontal="center" vertical="center"/>
    </xf>
    <xf numFmtId="0" fontId="97" fillId="28" borderId="36" xfId="1" applyFont="1" applyFill="1" applyBorder="1" applyAlignment="1" applyProtection="1">
      <alignment horizontal="left"/>
    </xf>
    <xf numFmtId="0" fontId="97" fillId="28" borderId="0" xfId="1" applyFont="1" applyFill="1" applyAlignment="1" applyProtection="1">
      <alignment horizontal="left"/>
    </xf>
    <xf numFmtId="0" fontId="97" fillId="28" borderId="19" xfId="1" applyFont="1" applyFill="1" applyBorder="1" applyProtection="1"/>
    <xf numFmtId="0" fontId="97" fillId="28" borderId="20" xfId="1" applyFont="1" applyFill="1" applyBorder="1" applyProtection="1"/>
    <xf numFmtId="0" fontId="15" fillId="28" borderId="24" xfId="1" applyFill="1" applyBorder="1" applyProtection="1"/>
    <xf numFmtId="0" fontId="15" fillId="28" borderId="40" xfId="1" applyFill="1" applyBorder="1" applyProtection="1"/>
    <xf numFmtId="0" fontId="79" fillId="28" borderId="0" xfId="1" applyFont="1" applyFill="1" applyAlignment="1" applyProtection="1">
      <alignment horizontal="left"/>
    </xf>
    <xf numFmtId="0" fontId="49" fillId="28" borderId="0" xfId="1" applyFont="1" applyFill="1" applyAlignment="1" applyProtection="1">
      <alignment horizontal="left"/>
    </xf>
    <xf numFmtId="0" fontId="97" fillId="22" borderId="36" xfId="1" applyFont="1" applyFill="1" applyBorder="1" applyAlignment="1" applyProtection="1">
      <alignment horizontal="center"/>
    </xf>
    <xf numFmtId="0" fontId="97" fillId="22" borderId="0" xfId="1" applyFont="1" applyFill="1" applyAlignment="1" applyProtection="1">
      <alignment horizontal="center"/>
    </xf>
    <xf numFmtId="1" fontId="15" fillId="28" borderId="0" xfId="1" applyNumberFormat="1" applyFill="1" applyAlignment="1" applyProtection="1">
      <alignment horizontal="center"/>
    </xf>
    <xf numFmtId="0" fontId="79" fillId="28" borderId="0" xfId="1" applyFont="1" applyFill="1" applyProtection="1"/>
    <xf numFmtId="0" fontId="79" fillId="22" borderId="0" xfId="1" applyFont="1" applyFill="1" applyAlignment="1" applyProtection="1">
      <alignment horizontal="left"/>
    </xf>
    <xf numFmtId="0" fontId="15" fillId="22" borderId="0" xfId="1" applyFill="1" applyAlignment="1" applyProtection="1">
      <alignment horizontal="center"/>
    </xf>
    <xf numFmtId="1" fontId="15" fillId="28" borderId="67" xfId="1" applyNumberFormat="1" applyFill="1" applyBorder="1" applyAlignment="1" applyProtection="1">
      <alignment horizontal="center"/>
    </xf>
    <xf numFmtId="0" fontId="49" fillId="28" borderId="27" xfId="1" applyFont="1" applyFill="1" applyBorder="1" applyAlignment="1" applyProtection="1">
      <alignment horizontal="left"/>
    </xf>
    <xf numFmtId="0" fontId="79" fillId="28" borderId="27" xfId="1" applyFont="1" applyFill="1" applyBorder="1" applyProtection="1"/>
    <xf numFmtId="0" fontId="97" fillId="28" borderId="19" xfId="1" applyFont="1" applyFill="1" applyBorder="1" applyAlignment="1" applyProtection="1">
      <alignment horizontal="left"/>
    </xf>
    <xf numFmtId="0" fontId="97" fillId="28" borderId="20" xfId="1" applyFont="1" applyFill="1" applyBorder="1" applyAlignment="1" applyProtection="1">
      <alignment horizontal="left"/>
    </xf>
    <xf numFmtId="0" fontId="15" fillId="28" borderId="38" xfId="1" applyFill="1" applyBorder="1" applyProtection="1"/>
    <xf numFmtId="0" fontId="49" fillId="28" borderId="55" xfId="1" applyFont="1" applyFill="1" applyBorder="1" applyAlignment="1" applyProtection="1">
      <alignment horizontal="center"/>
    </xf>
    <xf numFmtId="0" fontId="49" fillId="28" borderId="0" xfId="1" applyFont="1" applyFill="1" applyAlignment="1" applyProtection="1">
      <alignment horizontal="center"/>
    </xf>
    <xf numFmtId="0" fontId="49" fillId="28" borderId="51" xfId="1" applyFont="1" applyFill="1" applyBorder="1" applyAlignment="1" applyProtection="1">
      <alignment horizontal="center"/>
    </xf>
    <xf numFmtId="0" fontId="79" fillId="28" borderId="36" xfId="1" applyFont="1" applyFill="1" applyBorder="1" applyProtection="1"/>
    <xf numFmtId="0" fontId="79" fillId="28" borderId="38" xfId="1" applyFont="1" applyFill="1" applyBorder="1" applyProtection="1"/>
    <xf numFmtId="0" fontId="15" fillId="28" borderId="0" xfId="1" applyFill="1" applyAlignment="1" applyProtection="1">
      <alignment horizontal="center"/>
    </xf>
    <xf numFmtId="0" fontId="15" fillId="28" borderId="36" xfId="1" applyFill="1" applyBorder="1" applyProtection="1"/>
    <xf numFmtId="2" fontId="15" fillId="28" borderId="67" xfId="1" applyNumberFormat="1" applyFill="1" applyBorder="1" applyAlignment="1" applyProtection="1">
      <alignment horizontal="center"/>
    </xf>
    <xf numFmtId="9" fontId="15" fillId="28" borderId="51" xfId="1" applyNumberFormat="1" applyFill="1" applyBorder="1" applyAlignment="1" applyProtection="1">
      <alignment horizontal="center"/>
    </xf>
    <xf numFmtId="2" fontId="15" fillId="28" borderId="51" xfId="1" applyNumberFormat="1" applyFill="1" applyBorder="1" applyAlignment="1" applyProtection="1">
      <alignment horizontal="center"/>
    </xf>
    <xf numFmtId="2" fontId="15" fillId="28" borderId="66" xfId="1" applyNumberFormat="1" applyFill="1" applyBorder="1" applyAlignment="1" applyProtection="1">
      <alignment horizontal="center"/>
    </xf>
    <xf numFmtId="1" fontId="15" fillId="28" borderId="66" xfId="1" applyNumberFormat="1" applyFill="1" applyBorder="1" applyAlignment="1" applyProtection="1">
      <alignment horizontal="center"/>
    </xf>
    <xf numFmtId="0" fontId="97" fillId="28" borderId="0" xfId="1" applyFont="1" applyFill="1" applyProtection="1"/>
    <xf numFmtId="0" fontId="79" fillId="28" borderId="36" xfId="1" applyFont="1" applyFill="1" applyBorder="1" applyAlignment="1" applyProtection="1">
      <alignment horizontal="right"/>
    </xf>
    <xf numFmtId="0" fontId="79" fillId="28" borderId="0" xfId="1" applyFont="1" applyFill="1" applyAlignment="1" applyProtection="1">
      <alignment horizontal="right"/>
    </xf>
    <xf numFmtId="0" fontId="15" fillId="28" borderId="51" xfId="1" applyFill="1" applyBorder="1" applyAlignment="1" applyProtection="1">
      <alignment horizontal="center"/>
    </xf>
    <xf numFmtId="0" fontId="79" fillId="28" borderId="0" xfId="1" applyFont="1" applyFill="1" applyAlignment="1" applyProtection="1">
      <alignment horizontal="left" indent="6"/>
    </xf>
    <xf numFmtId="0" fontId="79" fillId="28" borderId="0" xfId="1" applyFont="1" applyFill="1" applyAlignment="1" applyProtection="1">
      <alignment horizontal="left" vertical="top"/>
    </xf>
    <xf numFmtId="0" fontId="79" fillId="28" borderId="0" xfId="1" applyFont="1" applyFill="1" applyAlignment="1" applyProtection="1">
      <alignment wrapText="1"/>
    </xf>
    <xf numFmtId="0" fontId="79" fillId="28" borderId="38" xfId="1" applyFont="1" applyFill="1" applyBorder="1" applyAlignment="1" applyProtection="1">
      <alignment wrapText="1"/>
    </xf>
    <xf numFmtId="0" fontId="79" fillId="28" borderId="36" xfId="1" applyFont="1" applyFill="1" applyBorder="1" applyAlignment="1" applyProtection="1">
      <alignment wrapText="1"/>
    </xf>
    <xf numFmtId="1" fontId="15" fillId="28" borderId="65" xfId="1" applyNumberFormat="1" applyFill="1" applyBorder="1" applyAlignment="1" applyProtection="1">
      <alignment horizontal="center"/>
    </xf>
    <xf numFmtId="1" fontId="15" fillId="28" borderId="77" xfId="1" applyNumberFormat="1" applyFill="1" applyBorder="1" applyAlignment="1" applyProtection="1">
      <alignment horizontal="center"/>
    </xf>
    <xf numFmtId="10" fontId="15" fillId="28" borderId="51" xfId="1" applyNumberFormat="1" applyFill="1" applyBorder="1" applyAlignment="1" applyProtection="1">
      <alignment horizontal="center"/>
    </xf>
    <xf numFmtId="0" fontId="49" fillId="28" borderId="19" xfId="1" applyFont="1" applyFill="1" applyBorder="1" applyProtection="1"/>
    <xf numFmtId="0" fontId="49" fillId="28" borderId="20" xfId="1" applyFont="1" applyFill="1" applyBorder="1" applyProtection="1"/>
    <xf numFmtId="0" fontId="49" fillId="22" borderId="0" xfId="1" applyFont="1" applyFill="1" applyProtection="1"/>
    <xf numFmtId="0" fontId="15" fillId="22" borderId="0" xfId="1" applyFill="1" applyProtection="1"/>
    <xf numFmtId="0" fontId="0" fillId="0" borderId="25" xfId="0" applyBorder="1" applyAlignment="1">
      <alignment horizontal="center" vertical="center"/>
    </xf>
    <xf numFmtId="14" fontId="0" fillId="0" borderId="26" xfId="0" applyNumberFormat="1" applyBorder="1" applyAlignment="1">
      <alignment horizontal="center" vertical="center"/>
    </xf>
    <xf numFmtId="0" fontId="0" fillId="0" borderId="26" xfId="0" applyBorder="1" applyAlignment="1">
      <alignment vertical="center" wrapText="1"/>
    </xf>
    <xf numFmtId="0" fontId="0" fillId="0" borderId="59" xfId="0" applyFont="1" applyBorder="1" applyAlignment="1">
      <alignment horizontal="center" vertical="top" wrapText="1"/>
    </xf>
    <xf numFmtId="0" fontId="0" fillId="0" borderId="12" xfId="0" applyBorder="1" applyAlignment="1">
      <alignment horizontal="center" vertical="top"/>
    </xf>
    <xf numFmtId="0" fontId="0" fillId="0" borderId="13" xfId="0" applyBorder="1" applyAlignment="1">
      <alignment horizontal="center" vertical="top"/>
    </xf>
    <xf numFmtId="0" fontId="14" fillId="22" borderId="7" xfId="601" applyFont="1" applyFill="1" applyBorder="1" applyAlignment="1">
      <alignment horizontal="center" vertical="center" wrapText="1"/>
    </xf>
    <xf numFmtId="0" fontId="0" fillId="0" borderId="25" xfId="0" applyBorder="1" applyAlignment="1">
      <alignment horizontal="center" vertical="top"/>
    </xf>
    <xf numFmtId="0" fontId="0" fillId="0" borderId="26" xfId="0" applyBorder="1" applyAlignment="1">
      <alignment horizontal="center" vertical="top"/>
    </xf>
    <xf numFmtId="0" fontId="0" fillId="0" borderId="26" xfId="0" applyBorder="1" applyAlignment="1">
      <alignment vertical="top" wrapText="1"/>
    </xf>
    <xf numFmtId="0" fontId="0" fillId="0" borderId="59" xfId="0" applyBorder="1" applyAlignment="1">
      <alignment horizontal="center" vertical="top" wrapText="1"/>
    </xf>
    <xf numFmtId="0" fontId="0" fillId="0" borderId="14" xfId="0" applyBorder="1" applyAlignment="1">
      <alignment horizontal="center" vertical="top" wrapText="1"/>
    </xf>
    <xf numFmtId="0" fontId="140" fillId="0" borderId="50" xfId="1" applyFont="1" applyBorder="1" applyAlignment="1" applyProtection="1">
      <alignment horizontal="right" vertical="center"/>
    </xf>
    <xf numFmtId="0" fontId="0" fillId="0" borderId="26" xfId="0" applyBorder="1" applyAlignment="1">
      <alignment horizontal="left" vertical="top" wrapText="1"/>
    </xf>
    <xf numFmtId="0" fontId="0" fillId="0" borderId="13" xfId="0" applyBorder="1" applyAlignment="1">
      <alignment vertical="top" wrapText="1"/>
    </xf>
    <xf numFmtId="0" fontId="13" fillId="0" borderId="21" xfId="0" applyFont="1" applyBorder="1" applyAlignment="1">
      <alignment horizontal="left" vertical="top"/>
    </xf>
    <xf numFmtId="0" fontId="13" fillId="0" borderId="22" xfId="0" applyFont="1" applyBorder="1" applyAlignment="1">
      <alignment horizontal="left" vertical="top"/>
    </xf>
    <xf numFmtId="0" fontId="13" fillId="0" borderId="23" xfId="0" applyFont="1" applyBorder="1" applyAlignment="1">
      <alignment horizontal="left" vertical="top"/>
    </xf>
    <xf numFmtId="0" fontId="13" fillId="0" borderId="21" xfId="0" applyFont="1" applyBorder="1" applyAlignment="1">
      <alignment horizontal="left"/>
    </xf>
    <xf numFmtId="0" fontId="13" fillId="0" borderId="22" xfId="0" applyFont="1" applyBorder="1" applyAlignment="1">
      <alignment horizontal="left"/>
    </xf>
    <xf numFmtId="0" fontId="13" fillId="0" borderId="23" xfId="0" applyFont="1" applyBorder="1" applyAlignment="1">
      <alignment horizontal="left"/>
    </xf>
    <xf numFmtId="0" fontId="0" fillId="0" borderId="55" xfId="0" applyBorder="1" applyAlignment="1" applyProtection="1">
      <alignment vertical="top" wrapText="1"/>
      <protection locked="0"/>
    </xf>
    <xf numFmtId="0" fontId="0" fillId="0" borderId="52" xfId="0" applyBorder="1" applyAlignment="1" applyProtection="1">
      <alignment vertical="top" wrapText="1"/>
      <protection locked="0"/>
    </xf>
    <xf numFmtId="0" fontId="0" fillId="0" borderId="56" xfId="0" applyBorder="1" applyAlignment="1" applyProtection="1">
      <alignment vertical="top" wrapText="1"/>
      <protection locked="0"/>
    </xf>
    <xf numFmtId="0" fontId="0" fillId="0" borderId="19" xfId="0" applyBorder="1" applyAlignment="1" applyProtection="1">
      <alignment wrapText="1"/>
      <protection locked="0"/>
    </xf>
    <xf numFmtId="0" fontId="0" fillId="0" borderId="20" xfId="0" applyBorder="1" applyAlignment="1" applyProtection="1">
      <alignment wrapText="1"/>
      <protection locked="0"/>
    </xf>
    <xf numFmtId="0" fontId="0" fillId="0" borderId="24" xfId="0" applyBorder="1" applyAlignment="1" applyProtection="1">
      <alignment wrapText="1"/>
      <protection locked="0"/>
    </xf>
    <xf numFmtId="0" fontId="0" fillId="0" borderId="39" xfId="0" applyBorder="1" applyAlignment="1" applyProtection="1">
      <alignment wrapText="1"/>
      <protection locked="0"/>
    </xf>
    <xf numFmtId="0" fontId="0" fillId="0" borderId="27" xfId="0" applyBorder="1" applyAlignment="1" applyProtection="1">
      <alignment wrapText="1"/>
      <protection locked="0"/>
    </xf>
    <xf numFmtId="0" fontId="0" fillId="0" borderId="40" xfId="0" applyBorder="1" applyAlignment="1" applyProtection="1">
      <alignment wrapText="1"/>
      <protection locked="0"/>
    </xf>
    <xf numFmtId="0" fontId="71" fillId="19" borderId="19" xfId="0" applyFont="1" applyFill="1" applyBorder="1" applyAlignment="1">
      <alignment horizontal="center" vertical="center" wrapText="1"/>
    </xf>
    <xf numFmtId="0" fontId="71" fillId="19" borderId="20" xfId="0" applyFont="1" applyFill="1" applyBorder="1" applyAlignment="1">
      <alignment horizontal="center" vertical="center" wrapText="1"/>
    </xf>
    <xf numFmtId="0" fontId="0" fillId="0" borderId="24" xfId="0" applyBorder="1" applyAlignment="1">
      <alignment wrapText="1"/>
    </xf>
    <xf numFmtId="0" fontId="71" fillId="19" borderId="36" xfId="0" applyFont="1" applyFill="1" applyBorder="1" applyAlignment="1">
      <alignment horizontal="center" vertical="center" wrapText="1"/>
    </xf>
    <xf numFmtId="0" fontId="71" fillId="19" borderId="0" xfId="0" applyFont="1" applyFill="1" applyBorder="1" applyAlignment="1">
      <alignment horizontal="center" vertical="center" wrapText="1"/>
    </xf>
    <xf numFmtId="0" fontId="0" fillId="0" borderId="38" xfId="0" applyBorder="1" applyAlignment="1">
      <alignment wrapText="1"/>
    </xf>
    <xf numFmtId="0" fontId="13" fillId="0" borderId="51" xfId="0" applyFont="1" applyBorder="1" applyAlignment="1">
      <alignment horizontal="left" vertical="top"/>
    </xf>
    <xf numFmtId="0" fontId="13" fillId="0" borderId="21" xfId="0" applyFont="1" applyBorder="1" applyAlignment="1">
      <alignment horizontal="right" vertical="top" wrapText="1"/>
    </xf>
    <xf numFmtId="0" fontId="13" fillId="0" borderId="23" xfId="0" applyFont="1" applyBorder="1" applyAlignment="1">
      <alignment horizontal="righ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20" xfId="0" applyBorder="1" applyAlignment="1">
      <alignment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50" fillId="4" borderId="19" xfId="0" applyFont="1" applyFill="1" applyBorder="1" applyAlignment="1">
      <alignment horizontal="center" vertical="center" wrapText="1"/>
    </xf>
    <xf numFmtId="0" fontId="50" fillId="4" borderId="20" xfId="0" applyFont="1" applyFill="1" applyBorder="1" applyAlignment="1">
      <alignment horizontal="center" vertical="center" wrapText="1"/>
    </xf>
    <xf numFmtId="0" fontId="50" fillId="4" borderId="24" xfId="0" applyFont="1" applyFill="1" applyBorder="1" applyAlignment="1">
      <alignment horizontal="center" vertical="center" wrapText="1"/>
    </xf>
    <xf numFmtId="0" fontId="50" fillId="4" borderId="39" xfId="0" applyFont="1" applyFill="1" applyBorder="1" applyAlignment="1">
      <alignment horizontal="center" vertical="center" wrapText="1"/>
    </xf>
    <xf numFmtId="0" fontId="50" fillId="4" borderId="27" xfId="0" applyFont="1" applyFill="1" applyBorder="1" applyAlignment="1">
      <alignment horizontal="center" vertical="center" wrapText="1"/>
    </xf>
    <xf numFmtId="0" fontId="50" fillId="4" borderId="40"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52" xfId="0" applyBorder="1" applyAlignment="1">
      <alignment horizontal="center" vertical="center" wrapText="1"/>
    </xf>
    <xf numFmtId="0" fontId="0" fillId="0" borderId="56" xfId="0" applyBorder="1" applyAlignment="1">
      <alignment horizontal="center" vertical="center" wrapText="1"/>
    </xf>
    <xf numFmtId="0" fontId="0" fillId="21" borderId="21" xfId="0" applyFill="1" applyBorder="1" applyAlignment="1">
      <alignment horizontal="center"/>
    </xf>
    <xf numFmtId="0" fontId="0" fillId="21" borderId="23" xfId="0" applyFill="1" applyBorder="1" applyAlignment="1">
      <alignment horizontal="center"/>
    </xf>
    <xf numFmtId="0" fontId="0" fillId="24" borderId="21" xfId="0" applyFill="1" applyBorder="1" applyAlignment="1">
      <alignment horizontal="center"/>
    </xf>
    <xf numFmtId="0" fontId="0" fillId="24" borderId="23" xfId="0" applyFill="1" applyBorder="1" applyAlignment="1">
      <alignment horizontal="center"/>
    </xf>
    <xf numFmtId="0" fontId="0" fillId="23" borderId="21" xfId="0" applyFill="1" applyBorder="1" applyAlignment="1">
      <alignment horizontal="center"/>
    </xf>
    <xf numFmtId="0" fontId="0" fillId="23" borderId="23" xfId="0" applyFill="1" applyBorder="1" applyAlignment="1">
      <alignment horizontal="center"/>
    </xf>
    <xf numFmtId="0" fontId="0" fillId="22" borderId="21" xfId="0" applyFill="1" applyBorder="1" applyAlignment="1">
      <alignment horizontal="center"/>
    </xf>
    <xf numFmtId="0" fontId="0" fillId="22" borderId="23" xfId="0" applyFill="1" applyBorder="1" applyAlignment="1">
      <alignment horizontal="center"/>
    </xf>
    <xf numFmtId="0" fontId="15" fillId="0" borderId="21" xfId="0" applyFont="1" applyBorder="1" applyAlignment="1">
      <alignment vertical="top" wrapText="1"/>
    </xf>
    <xf numFmtId="0" fontId="0" fillId="0" borderId="21" xfId="0" applyBorder="1" applyAlignment="1">
      <alignment horizontal="left" vertical="top" wrapText="1"/>
    </xf>
    <xf numFmtId="0" fontId="17" fillId="20" borderId="46" xfId="0" applyFont="1" applyFill="1" applyBorder="1" applyAlignment="1" applyProtection="1">
      <alignment horizontal="left" vertical="center" wrapText="1"/>
    </xf>
    <xf numFmtId="0" fontId="17" fillId="20" borderId="2" xfId="0" applyFont="1" applyFill="1" applyBorder="1" applyAlignment="1" applyProtection="1">
      <alignment horizontal="left" vertical="center" wrapText="1"/>
    </xf>
    <xf numFmtId="0" fontId="17" fillId="20" borderId="41" xfId="0" applyFont="1" applyFill="1" applyBorder="1" applyAlignment="1" applyProtection="1">
      <alignment horizontal="left" vertical="center" wrapText="1"/>
    </xf>
    <xf numFmtId="0" fontId="17" fillId="20" borderId="49" xfId="0" applyFont="1" applyFill="1" applyBorder="1" applyAlignment="1" applyProtection="1">
      <alignment horizontal="left" vertical="center" wrapText="1"/>
    </xf>
    <xf numFmtId="0" fontId="17" fillId="20" borderId="43" xfId="0" applyFont="1" applyFill="1" applyBorder="1" applyAlignment="1" applyProtection="1">
      <alignment horizontal="left" vertical="center" wrapText="1"/>
    </xf>
    <xf numFmtId="0" fontId="17" fillId="20" borderId="44" xfId="0" applyFont="1" applyFill="1" applyBorder="1" applyAlignment="1" applyProtection="1">
      <alignment horizontal="left" vertical="center" wrapText="1"/>
    </xf>
    <xf numFmtId="0" fontId="16" fillId="20" borderId="19" xfId="0" applyFont="1" applyFill="1" applyBorder="1" applyAlignment="1" applyProtection="1">
      <alignment horizontal="center" wrapText="1"/>
    </xf>
    <xf numFmtId="0" fontId="0" fillId="20" borderId="20" xfId="0" applyFill="1" applyBorder="1" applyAlignment="1">
      <alignment wrapText="1"/>
    </xf>
    <xf numFmtId="0" fontId="0" fillId="20" borderId="24" xfId="0" applyFill="1" applyBorder="1" applyAlignment="1">
      <alignment wrapText="1"/>
    </xf>
    <xf numFmtId="0" fontId="16" fillId="20" borderId="36" xfId="0" applyFont="1" applyFill="1" applyBorder="1" applyAlignment="1" applyProtection="1">
      <alignment horizontal="center" wrapText="1"/>
    </xf>
    <xf numFmtId="0" fontId="0" fillId="20" borderId="0" xfId="0" applyFill="1" applyBorder="1" applyAlignment="1">
      <alignment wrapText="1"/>
    </xf>
    <xf numFmtId="0" fontId="0" fillId="20" borderId="38" xfId="0" applyFill="1" applyBorder="1" applyAlignment="1">
      <alignment wrapText="1"/>
    </xf>
    <xf numFmtId="0" fontId="0" fillId="20" borderId="39" xfId="0" applyFill="1" applyBorder="1" applyAlignment="1">
      <alignment wrapText="1"/>
    </xf>
    <xf numFmtId="0" fontId="0" fillId="20" borderId="27" xfId="0" applyFill="1" applyBorder="1" applyAlignment="1">
      <alignment wrapText="1"/>
    </xf>
    <xf numFmtId="0" fontId="0" fillId="20" borderId="40" xfId="0" applyFill="1" applyBorder="1" applyAlignment="1">
      <alignment wrapText="1"/>
    </xf>
    <xf numFmtId="177" fontId="14" fillId="20" borderId="20" xfId="0" applyNumberFormat="1" applyFont="1" applyFill="1" applyBorder="1" applyAlignment="1" applyProtection="1">
      <alignment horizontal="center" vertical="center" wrapText="1"/>
      <protection locked="0"/>
    </xf>
    <xf numFmtId="0" fontId="15" fillId="20" borderId="20" xfId="0" applyFont="1" applyFill="1" applyBorder="1" applyAlignment="1">
      <alignment horizontal="center" vertical="center" wrapText="1"/>
    </xf>
    <xf numFmtId="0" fontId="15" fillId="20" borderId="24" xfId="0" applyFont="1" applyFill="1" applyBorder="1" applyAlignment="1">
      <alignment horizontal="center" vertical="center" wrapText="1"/>
    </xf>
    <xf numFmtId="0" fontId="0" fillId="20" borderId="37" xfId="0" applyFill="1" applyBorder="1" applyAlignment="1">
      <alignment horizontal="center" vertical="center" wrapText="1"/>
    </xf>
    <xf numFmtId="0" fontId="0" fillId="20" borderId="48" xfId="0" applyFill="1" applyBorder="1" applyAlignment="1">
      <alignment horizontal="center" vertical="center" wrapText="1"/>
    </xf>
    <xf numFmtId="0" fontId="17" fillId="20" borderId="19" xfId="0" applyFont="1" applyFill="1" applyBorder="1" applyAlignment="1">
      <alignment wrapText="1"/>
    </xf>
    <xf numFmtId="0" fontId="17" fillId="0" borderId="20" xfId="0" applyFont="1" applyBorder="1" applyAlignment="1">
      <alignment wrapText="1"/>
    </xf>
    <xf numFmtId="0" fontId="17" fillId="0" borderId="24" xfId="0" applyFont="1" applyBorder="1" applyAlignment="1">
      <alignment wrapText="1"/>
    </xf>
    <xf numFmtId="0" fontId="49" fillId="20" borderId="21" xfId="0" applyFont="1" applyFill="1" applyBorder="1" applyAlignment="1" applyProtection="1">
      <alignment horizontal="center" vertical="center" wrapText="1"/>
      <protection locked="0"/>
    </xf>
    <xf numFmtId="0" fontId="49" fillId="20" borderId="22" xfId="0" applyFont="1" applyFill="1" applyBorder="1" applyAlignment="1" applyProtection="1">
      <alignment horizontal="center" vertical="center" wrapText="1"/>
      <protection locked="0"/>
    </xf>
    <xf numFmtId="0" fontId="49" fillId="20" borderId="23" xfId="0" applyFont="1" applyFill="1" applyBorder="1" applyAlignment="1" applyProtection="1">
      <alignment horizontal="center" vertical="center" wrapText="1"/>
      <protection locked="0"/>
    </xf>
    <xf numFmtId="0" fontId="13" fillId="20" borderId="21" xfId="0" applyFont="1" applyFill="1" applyBorder="1" applyAlignment="1" applyProtection="1">
      <alignment horizontal="left" vertical="center" wrapText="1"/>
      <protection locked="0"/>
    </xf>
    <xf numFmtId="0" fontId="13" fillId="20" borderId="22" xfId="0" applyFont="1" applyFill="1" applyBorder="1" applyAlignment="1" applyProtection="1">
      <alignment horizontal="left" vertical="center" wrapText="1"/>
      <protection locked="0"/>
    </xf>
    <xf numFmtId="0" fontId="13" fillId="20" borderId="23" xfId="0" applyFont="1" applyFill="1" applyBorder="1" applyAlignment="1" applyProtection="1">
      <alignment horizontal="left" vertical="center" wrapText="1"/>
      <protection locked="0"/>
    </xf>
    <xf numFmtId="0" fontId="13" fillId="20" borderId="21" xfId="0" applyFont="1" applyFill="1" applyBorder="1" applyAlignment="1" applyProtection="1">
      <alignment horizontal="center" vertical="center" wrapText="1"/>
    </xf>
    <xf numFmtId="0" fontId="0" fillId="20" borderId="22" xfId="0" applyFill="1" applyBorder="1" applyAlignment="1">
      <alignment horizontal="center" vertical="center" wrapText="1"/>
    </xf>
    <xf numFmtId="0" fontId="49" fillId="20" borderId="54" xfId="0" applyFont="1" applyFill="1" applyBorder="1" applyAlignment="1" applyProtection="1">
      <alignment horizontal="center" vertical="center" wrapText="1"/>
      <protection locked="0"/>
    </xf>
    <xf numFmtId="0" fontId="15" fillId="20" borderId="22" xfId="0" applyFont="1" applyFill="1" applyBorder="1" applyAlignment="1">
      <alignment horizontal="center" vertical="center" wrapText="1"/>
    </xf>
    <xf numFmtId="0" fontId="0" fillId="20" borderId="22" xfId="0" applyFont="1" applyFill="1" applyBorder="1" applyAlignment="1" applyProtection="1">
      <alignment vertical="center" wrapText="1"/>
      <protection locked="0"/>
    </xf>
    <xf numFmtId="0" fontId="0" fillId="20" borderId="23" xfId="0" applyFont="1" applyFill="1" applyBorder="1" applyAlignment="1" applyProtection="1">
      <alignment vertical="center" wrapText="1"/>
      <protection locked="0"/>
    </xf>
    <xf numFmtId="0" fontId="18" fillId="20" borderId="21" xfId="0" applyFont="1" applyFill="1" applyBorder="1" applyAlignment="1" applyProtection="1">
      <alignment horizontal="center" vertical="center" wrapText="1"/>
    </xf>
    <xf numFmtId="0" fontId="18" fillId="20" borderId="22" xfId="0" applyFont="1" applyFill="1" applyBorder="1" applyAlignment="1" applyProtection="1">
      <alignment horizontal="center" vertical="center" wrapText="1"/>
    </xf>
    <xf numFmtId="0" fontId="18" fillId="20" borderId="23" xfId="0" applyFont="1" applyFill="1" applyBorder="1" applyAlignment="1" applyProtection="1">
      <alignment horizontal="center" vertical="center" wrapText="1"/>
    </xf>
    <xf numFmtId="0" fontId="44" fillId="20" borderId="21" xfId="0" applyFont="1" applyFill="1" applyBorder="1" applyAlignment="1" applyProtection="1">
      <alignment horizontal="center" vertical="center" wrapText="1"/>
    </xf>
    <xf numFmtId="0" fontId="0" fillId="20" borderId="23" xfId="0" applyFill="1" applyBorder="1" applyAlignment="1">
      <alignment horizontal="center" vertical="center" wrapText="1"/>
    </xf>
    <xf numFmtId="0" fontId="13" fillId="20" borderId="50" xfId="0" applyFont="1" applyFill="1" applyBorder="1" applyAlignment="1" applyProtection="1">
      <alignment horizontal="left" vertical="center" wrapText="1"/>
    </xf>
    <xf numFmtId="0" fontId="13" fillId="20" borderId="5" xfId="0" applyFont="1" applyFill="1" applyBorder="1" applyAlignment="1" applyProtection="1">
      <alignment horizontal="left" vertical="center" wrapText="1"/>
    </xf>
    <xf numFmtId="0" fontId="0" fillId="20" borderId="2" xfId="0" applyFill="1" applyBorder="1" applyAlignment="1">
      <alignment horizontal="left" vertical="center" wrapText="1"/>
    </xf>
    <xf numFmtId="0" fontId="0" fillId="20" borderId="41" xfId="0" applyFill="1" applyBorder="1" applyAlignment="1">
      <alignment horizontal="left" vertical="center" wrapText="1"/>
    </xf>
    <xf numFmtId="0" fontId="13" fillId="20" borderId="46" xfId="0" applyFont="1" applyFill="1" applyBorder="1" applyAlignment="1" applyProtection="1">
      <alignment horizontal="left" vertical="center" wrapText="1"/>
    </xf>
    <xf numFmtId="0" fontId="13" fillId="20" borderId="41" xfId="0" applyFont="1" applyFill="1" applyBorder="1" applyAlignment="1" applyProtection="1">
      <alignment horizontal="left" vertical="center" wrapText="1"/>
    </xf>
    <xf numFmtId="0" fontId="17" fillId="20" borderId="10" xfId="0" applyFont="1" applyFill="1" applyBorder="1" applyAlignment="1" applyProtection="1">
      <alignment horizontal="left" vertical="center" wrapText="1"/>
    </xf>
    <xf numFmtId="0" fontId="17" fillId="20" borderId="7" xfId="0" applyFont="1" applyFill="1" applyBorder="1" applyAlignment="1" applyProtection="1">
      <alignment horizontal="left" vertical="center" wrapText="1"/>
    </xf>
    <xf numFmtId="0" fontId="17" fillId="20" borderId="11" xfId="0" applyFont="1" applyFill="1" applyBorder="1" applyAlignment="1" applyProtection="1">
      <alignment horizontal="left" vertical="center" wrapText="1"/>
    </xf>
    <xf numFmtId="0" fontId="13" fillId="20" borderId="49" xfId="0" applyFont="1" applyFill="1" applyBorder="1" applyAlignment="1" applyProtection="1">
      <alignment horizontal="left" vertical="center" wrapText="1"/>
    </xf>
    <xf numFmtId="0" fontId="13" fillId="20" borderId="44" xfId="0" applyFont="1" applyFill="1" applyBorder="1" applyAlignment="1" applyProtection="1">
      <alignment horizontal="left" vertical="center" wrapText="1"/>
    </xf>
    <xf numFmtId="177" fontId="13" fillId="20" borderId="21" xfId="0" applyNumberFormat="1" applyFont="1" applyFill="1" applyBorder="1" applyAlignment="1" applyProtection="1">
      <alignment horizontal="left" vertical="center" wrapText="1"/>
      <protection locked="0"/>
    </xf>
    <xf numFmtId="177" fontId="13" fillId="20" borderId="23" xfId="0" applyNumberFormat="1" applyFont="1" applyFill="1" applyBorder="1" applyAlignment="1" applyProtection="1">
      <alignment horizontal="left" vertical="center" wrapText="1"/>
      <protection locked="0"/>
    </xf>
    <xf numFmtId="0" fontId="13" fillId="0" borderId="10"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13" fillId="0" borderId="7" xfId="0" applyNumberFormat="1" applyFont="1" applyBorder="1" applyAlignment="1" applyProtection="1">
      <alignment horizontal="left" vertical="center" wrapText="1"/>
      <protection locked="0"/>
    </xf>
    <xf numFmtId="0" fontId="0" fillId="0" borderId="7" xfId="0" applyNumberFormat="1" applyBorder="1" applyAlignment="1" applyProtection="1">
      <alignment horizontal="left" vertical="center" wrapText="1"/>
      <protection locked="0"/>
    </xf>
    <xf numFmtId="0" fontId="13" fillId="0" borderId="7"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18" fillId="0" borderId="4" xfId="0" applyFont="1" applyBorder="1" applyAlignment="1" applyProtection="1">
      <alignment horizontal="center" vertical="center" wrapText="1"/>
    </xf>
    <xf numFmtId="0" fontId="18" fillId="0" borderId="5" xfId="0" applyFont="1" applyBorder="1" applyAlignment="1" applyProtection="1">
      <alignment horizontal="center" vertical="center" wrapText="1"/>
    </xf>
    <xf numFmtId="0" fontId="20" fillId="0" borderId="19" xfId="0" applyFont="1"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20" fillId="0" borderId="24" xfId="0" applyFont="1" applyBorder="1" applyAlignment="1" applyProtection="1">
      <alignment horizontal="center" vertical="center" wrapText="1"/>
    </xf>
    <xf numFmtId="0" fontId="13" fillId="0" borderId="8" xfId="0" applyFont="1" applyBorder="1" applyAlignment="1" applyProtection="1">
      <alignment horizontal="left" vertical="center" wrapText="1"/>
    </xf>
    <xf numFmtId="0" fontId="0" fillId="0" borderId="6" xfId="0" applyFont="1" applyBorder="1" applyAlignment="1" applyProtection="1">
      <alignment horizontal="left" vertical="center" wrapText="1"/>
    </xf>
    <xf numFmtId="0" fontId="13" fillId="0" borderId="6"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1" xfId="0" applyFill="1" applyBorder="1" applyAlignment="1" applyProtection="1">
      <alignment horizontal="left" vertical="center" wrapText="1"/>
    </xf>
    <xf numFmtId="0" fontId="0" fillId="0" borderId="3" xfId="0" applyBorder="1" applyAlignment="1">
      <alignment horizontal="left" vertical="center" wrapText="1"/>
    </xf>
    <xf numFmtId="0" fontId="0" fillId="0" borderId="7" xfId="0"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xf>
    <xf numFmtId="0" fontId="0" fillId="0" borderId="45" xfId="0" applyBorder="1" applyAlignment="1">
      <alignment horizontal="left" vertical="center" wrapText="1"/>
    </xf>
    <xf numFmtId="0" fontId="0" fillId="0" borderId="13" xfId="0" applyFill="1" applyBorder="1" applyAlignment="1" applyProtection="1">
      <alignment horizontal="left" vertical="center" wrapText="1"/>
      <protection locked="0"/>
    </xf>
    <xf numFmtId="0" fontId="13" fillId="0" borderId="49" xfId="0" applyFont="1" applyBorder="1" applyAlignment="1" applyProtection="1">
      <alignment horizontal="left" vertical="center" wrapText="1"/>
    </xf>
    <xf numFmtId="0" fontId="0" fillId="0" borderId="45" xfId="0" applyBorder="1" applyAlignment="1" applyProtection="1">
      <alignment horizontal="left" vertical="center" wrapText="1"/>
    </xf>
    <xf numFmtId="177" fontId="13" fillId="0" borderId="42" xfId="0" applyNumberFormat="1" applyFont="1" applyBorder="1" applyAlignment="1" applyProtection="1">
      <alignment horizontal="left" vertical="center" wrapText="1"/>
      <protection locked="0"/>
    </xf>
    <xf numFmtId="177" fontId="0" fillId="0" borderId="45" xfId="0" applyNumberFormat="1" applyBorder="1" applyAlignment="1" applyProtection="1">
      <alignment horizontal="left" vertical="center" wrapText="1"/>
      <protection locked="0"/>
    </xf>
    <xf numFmtId="0" fontId="13" fillId="0" borderId="42" xfId="0" applyFont="1"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21" fillId="0" borderId="6" xfId="0" applyFont="1" applyBorder="1" applyAlignment="1" applyProtection="1">
      <alignment horizontal="center" vertical="center" wrapText="1"/>
    </xf>
    <xf numFmtId="0" fontId="21" fillId="0" borderId="31" xfId="0" applyFont="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 xfId="0" applyBorder="1" applyAlignment="1" applyProtection="1">
      <alignment horizontal="left" vertical="center" wrapText="1"/>
    </xf>
    <xf numFmtId="0" fontId="0" fillId="0" borderId="7" xfId="0" applyBorder="1" applyAlignment="1" applyProtection="1">
      <alignment horizontal="left" vertical="center" wrapText="1"/>
      <protection locked="0"/>
    </xf>
    <xf numFmtId="0" fontId="0" fillId="0" borderId="13" xfId="0"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21" fillId="0" borderId="15" xfId="0" applyFont="1" applyBorder="1" applyAlignment="1" applyProtection="1">
      <alignment horizontal="center" vertical="center" wrapText="1"/>
    </xf>
    <xf numFmtId="0" fontId="21" fillId="0" borderId="16" xfId="0" applyFont="1" applyBorder="1" applyAlignment="1" applyProtection="1">
      <alignment horizontal="center" vertical="center" wrapText="1"/>
    </xf>
    <xf numFmtId="0" fontId="0" fillId="0" borderId="17" xfId="0" applyBorder="1" applyAlignment="1" applyProtection="1">
      <alignment horizontal="center" vertical="center" wrapText="1"/>
    </xf>
    <xf numFmtId="0" fontId="0" fillId="3" borderId="1" xfId="0" applyFill="1" applyBorder="1" applyAlignment="1" applyProtection="1">
      <alignment horizontal="left" vertical="center" wrapText="1"/>
    </xf>
    <xf numFmtId="0" fontId="0" fillId="3" borderId="3" xfId="0" applyFill="1" applyBorder="1" applyAlignment="1" applyProtection="1">
      <alignment horizontal="left" vertical="center" wrapText="1"/>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34" xfId="0" applyBorder="1" applyAlignment="1" applyProtection="1">
      <alignment horizontal="left" vertical="center" wrapText="1"/>
      <protection locked="0"/>
    </xf>
    <xf numFmtId="0" fontId="0" fillId="3" borderId="7" xfId="0" applyFill="1" applyBorder="1" applyAlignment="1" applyProtection="1">
      <alignment horizontal="left" vertical="center" wrapText="1"/>
    </xf>
    <xf numFmtId="0" fontId="19" fillId="0" borderId="7" xfId="607" applyFont="1" applyBorder="1" applyAlignment="1" applyProtection="1">
      <alignment horizontal="right" vertical="center"/>
    </xf>
    <xf numFmtId="0" fontId="136" fillId="0" borderId="7" xfId="607" applyFont="1" applyBorder="1" applyAlignment="1" applyProtection="1">
      <alignment horizontal="left" vertical="center" indent="1"/>
      <protection locked="0"/>
    </xf>
    <xf numFmtId="0" fontId="130" fillId="0" borderId="35" xfId="607" applyFont="1" applyBorder="1" applyAlignment="1" applyProtection="1">
      <alignment horizontal="center" vertical="center"/>
    </xf>
    <xf numFmtId="0" fontId="130" fillId="0" borderId="20" xfId="607" applyFont="1" applyBorder="1" applyAlignment="1" applyProtection="1">
      <alignment horizontal="center" vertical="center"/>
    </xf>
    <xf numFmtId="0" fontId="130" fillId="0" borderId="58" xfId="607" applyFont="1" applyBorder="1" applyAlignment="1" applyProtection="1">
      <alignment horizontal="center" vertical="center"/>
    </xf>
    <xf numFmtId="0" fontId="130" fillId="0" borderId="16" xfId="607" applyFont="1" applyBorder="1" applyAlignment="1" applyProtection="1">
      <alignment horizontal="center" vertical="center"/>
    </xf>
    <xf numFmtId="0" fontId="130" fillId="0" borderId="37" xfId="607" applyFont="1" applyBorder="1" applyAlignment="1" applyProtection="1">
      <alignment horizontal="center" vertical="center"/>
    </xf>
    <xf numFmtId="0" fontId="130" fillId="0" borderId="17" xfId="607" applyFont="1" applyBorder="1" applyAlignment="1" applyProtection="1">
      <alignment horizontal="center" vertical="center"/>
    </xf>
    <xf numFmtId="0" fontId="143" fillId="0" borderId="31" xfId="607" applyFont="1" applyBorder="1" applyAlignment="1" applyProtection="1">
      <alignment horizontal="left" vertical="center"/>
    </xf>
    <xf numFmtId="0" fontId="143" fillId="0" borderId="4" xfId="607" applyFont="1" applyBorder="1" applyAlignment="1" applyProtection="1">
      <alignment horizontal="left" vertical="center"/>
    </xf>
    <xf numFmtId="0" fontId="143" fillId="0" borderId="5" xfId="607" applyFont="1" applyBorder="1" applyAlignment="1" applyProtection="1">
      <alignment horizontal="left" vertical="center"/>
    </xf>
    <xf numFmtId="0" fontId="139" fillId="0" borderId="1" xfId="607" applyFont="1" applyBorder="1" applyAlignment="1" applyProtection="1">
      <alignment horizontal="center" vertical="center"/>
      <protection locked="0"/>
    </xf>
    <xf numFmtId="0" fontId="139" fillId="0" borderId="2" xfId="607" applyFont="1" applyBorder="1" applyAlignment="1" applyProtection="1">
      <alignment horizontal="center" vertical="center"/>
      <protection locked="0"/>
    </xf>
    <xf numFmtId="0" fontId="139" fillId="0" borderId="41" xfId="607" applyFont="1" applyBorder="1" applyAlignment="1" applyProtection="1">
      <alignment horizontal="center" vertical="center"/>
      <protection locked="0"/>
    </xf>
    <xf numFmtId="0" fontId="79" fillId="0" borderId="2" xfId="607" applyFont="1" applyFill="1" applyBorder="1" applyAlignment="1" applyProtection="1">
      <alignment horizontal="left" vertical="center"/>
    </xf>
    <xf numFmtId="0" fontId="79" fillId="0" borderId="3" xfId="607" applyFont="1" applyFill="1" applyBorder="1" applyAlignment="1" applyProtection="1">
      <alignment horizontal="left" vertical="center"/>
    </xf>
    <xf numFmtId="0" fontId="153" fillId="0" borderId="1" xfId="607" applyFont="1" applyFill="1" applyBorder="1" applyAlignment="1" applyProtection="1">
      <alignment horizontal="center" vertical="center"/>
      <protection locked="0"/>
    </xf>
    <xf numFmtId="0" fontId="153" fillId="0" borderId="2" xfId="607" applyFont="1" applyFill="1" applyBorder="1" applyAlignment="1" applyProtection="1">
      <alignment horizontal="center" vertical="center"/>
      <protection locked="0"/>
    </xf>
    <xf numFmtId="0" fontId="153" fillId="0" borderId="3" xfId="607" applyFont="1" applyFill="1" applyBorder="1" applyAlignment="1" applyProtection="1">
      <alignment horizontal="center" vertical="center"/>
      <protection locked="0"/>
    </xf>
    <xf numFmtId="0" fontId="140" fillId="4" borderId="0" xfId="607" applyFont="1" applyFill="1" applyBorder="1" applyAlignment="1" applyProtection="1">
      <alignment horizontal="left" vertical="center"/>
    </xf>
    <xf numFmtId="0" fontId="19" fillId="0" borderId="7" xfId="607" applyFont="1" applyBorder="1" applyAlignment="1" applyProtection="1">
      <alignment horizontal="right" vertical="top" wrapText="1"/>
    </xf>
    <xf numFmtId="0" fontId="136" fillId="0" borderId="61" xfId="607" applyFont="1" applyBorder="1" applyAlignment="1" applyProtection="1">
      <alignment horizontal="left" vertical="top" indent="1"/>
      <protection locked="0"/>
    </xf>
    <xf numFmtId="0" fontId="136" fillId="0" borderId="62" xfId="607" applyFont="1" applyBorder="1" applyAlignment="1" applyProtection="1">
      <alignment horizontal="left" vertical="top" indent="1"/>
      <protection locked="0"/>
    </xf>
    <xf numFmtId="0" fontId="136" fillId="0" borderId="53" xfId="607" applyFont="1" applyBorder="1" applyAlignment="1" applyProtection="1">
      <alignment horizontal="left" vertical="top" indent="1"/>
      <protection locked="0"/>
    </xf>
    <xf numFmtId="0" fontId="136" fillId="0" borderId="76" xfId="607" applyFont="1" applyBorder="1" applyAlignment="1" applyProtection="1">
      <alignment horizontal="left" vertical="top" indent="1"/>
      <protection locked="0"/>
    </xf>
    <xf numFmtId="0" fontId="136" fillId="0" borderId="0" xfId="607" applyFont="1" applyBorder="1" applyAlignment="1" applyProtection="1">
      <alignment horizontal="left" vertical="top" indent="1"/>
      <protection locked="0"/>
    </xf>
    <xf numFmtId="0" fontId="136" fillId="0" borderId="78" xfId="607" applyFont="1" applyBorder="1" applyAlignment="1" applyProtection="1">
      <alignment horizontal="left" vertical="top" indent="1"/>
      <protection locked="0"/>
    </xf>
    <xf numFmtId="0" fontId="136" fillId="0" borderId="16" xfId="607" applyFont="1" applyBorder="1" applyAlignment="1" applyProtection="1">
      <alignment horizontal="left" vertical="top" indent="1"/>
      <protection locked="0"/>
    </xf>
    <xf numFmtId="0" fontId="136" fillId="0" borderId="37" xfId="607" applyFont="1" applyBorder="1" applyAlignment="1" applyProtection="1">
      <alignment horizontal="left" vertical="top" indent="1"/>
      <protection locked="0"/>
    </xf>
    <xf numFmtId="0" fontId="136" fillId="0" borderId="17" xfId="607" applyFont="1" applyBorder="1" applyAlignment="1" applyProtection="1">
      <alignment horizontal="left" vertical="top" indent="1"/>
      <protection locked="0"/>
    </xf>
    <xf numFmtId="0" fontId="80" fillId="0" borderId="1" xfId="607" applyFont="1" applyBorder="1" applyAlignment="1" applyProtection="1">
      <alignment horizontal="center" vertical="center"/>
    </xf>
    <xf numFmtId="0" fontId="80" fillId="0" borderId="2" xfId="607" applyFont="1" applyBorder="1" applyAlignment="1" applyProtection="1">
      <alignment horizontal="center" vertical="center"/>
    </xf>
    <xf numFmtId="0" fontId="80" fillId="0" borderId="3" xfId="607" applyFont="1" applyBorder="1" applyAlignment="1" applyProtection="1">
      <alignment horizontal="center" vertical="center"/>
    </xf>
    <xf numFmtId="0" fontId="19" fillId="0" borderId="61" xfId="607" applyFont="1" applyBorder="1" applyAlignment="1" applyProtection="1">
      <alignment horizontal="right" vertical="center"/>
    </xf>
    <xf numFmtId="0" fontId="19" fillId="0" borderId="62" xfId="607" applyFont="1" applyBorder="1" applyAlignment="1" applyProtection="1">
      <alignment horizontal="right" vertical="center"/>
    </xf>
    <xf numFmtId="0" fontId="19" fillId="0" borderId="53" xfId="607" applyFont="1" applyBorder="1" applyAlignment="1" applyProtection="1">
      <alignment horizontal="right" vertical="center"/>
    </xf>
    <xf numFmtId="0" fontId="19" fillId="0" borderId="76" xfId="607" applyFont="1" applyBorder="1" applyAlignment="1" applyProtection="1">
      <alignment horizontal="right" vertical="center"/>
    </xf>
    <xf numFmtId="0" fontId="19" fillId="0" borderId="0" xfId="607" applyFont="1" applyBorder="1" applyAlignment="1" applyProtection="1">
      <alignment horizontal="right" vertical="center"/>
    </xf>
    <xf numFmtId="0" fontId="19" fillId="0" borderId="78" xfId="607" applyFont="1" applyBorder="1" applyAlignment="1" applyProtection="1">
      <alignment horizontal="right" vertical="center"/>
    </xf>
    <xf numFmtId="0" fontId="19" fillId="0" borderId="16" xfId="607" applyFont="1" applyBorder="1" applyAlignment="1" applyProtection="1">
      <alignment horizontal="right" vertical="center"/>
    </xf>
    <xf numFmtId="0" fontId="19" fillId="0" borderId="37" xfId="607" applyFont="1" applyBorder="1" applyAlignment="1" applyProtection="1">
      <alignment horizontal="right" vertical="center"/>
    </xf>
    <xf numFmtId="0" fontId="19" fillId="0" borderId="17" xfId="607" applyFont="1" applyBorder="1" applyAlignment="1" applyProtection="1">
      <alignment horizontal="right" vertical="center"/>
    </xf>
    <xf numFmtId="0" fontId="86" fillId="0" borderId="62" xfId="607" applyFont="1" applyBorder="1" applyAlignment="1" applyProtection="1">
      <alignment horizontal="left" vertical="center"/>
    </xf>
    <xf numFmtId="0" fontId="86" fillId="0" borderId="0" xfId="607" applyFont="1" applyBorder="1" applyAlignment="1" applyProtection="1">
      <alignment horizontal="left" vertical="center"/>
    </xf>
    <xf numFmtId="0" fontId="86" fillId="0" borderId="37" xfId="607" applyFont="1" applyBorder="1" applyAlignment="1" applyProtection="1">
      <alignment horizontal="left" vertical="center"/>
    </xf>
    <xf numFmtId="0" fontId="86" fillId="0" borderId="62" xfId="607" applyFont="1" applyBorder="1" applyAlignment="1" applyProtection="1">
      <alignment horizontal="center" vertical="center"/>
    </xf>
    <xf numFmtId="0" fontId="86" fillId="0" borderId="0" xfId="607" applyFont="1" applyBorder="1" applyAlignment="1" applyProtection="1">
      <alignment horizontal="center" vertical="center"/>
    </xf>
    <xf numFmtId="0" fontId="86" fillId="0" borderId="37" xfId="607" applyFont="1" applyBorder="1" applyAlignment="1" applyProtection="1">
      <alignment horizontal="center" vertical="center"/>
    </xf>
    <xf numFmtId="0" fontId="136" fillId="0" borderId="61" xfId="607" applyFont="1" applyBorder="1" applyAlignment="1" applyProtection="1">
      <alignment horizontal="left" vertical="center" indent="1"/>
      <protection locked="0"/>
    </xf>
    <xf numFmtId="0" fontId="136" fillId="0" borderId="62" xfId="607" applyFont="1" applyBorder="1" applyAlignment="1" applyProtection="1">
      <alignment horizontal="left" vertical="center" indent="1"/>
      <protection locked="0"/>
    </xf>
    <xf numFmtId="0" fontId="136" fillId="0" borderId="53" xfId="607" applyFont="1" applyBorder="1" applyAlignment="1" applyProtection="1">
      <alignment horizontal="left" vertical="center" indent="1"/>
      <protection locked="0"/>
    </xf>
    <xf numFmtId="0" fontId="136" fillId="0" borderId="76" xfId="607" applyFont="1" applyBorder="1" applyAlignment="1" applyProtection="1">
      <alignment horizontal="left" vertical="center" indent="1"/>
      <protection locked="0"/>
    </xf>
    <xf numFmtId="0" fontId="136" fillId="0" borderId="0" xfId="607" applyFont="1" applyBorder="1" applyAlignment="1" applyProtection="1">
      <alignment horizontal="left" vertical="center" indent="1"/>
      <protection locked="0"/>
    </xf>
    <xf numFmtId="0" fontId="136" fillId="0" borderId="78" xfId="607" applyFont="1" applyBorder="1" applyAlignment="1" applyProtection="1">
      <alignment horizontal="left" vertical="center" indent="1"/>
      <protection locked="0"/>
    </xf>
    <xf numFmtId="0" fontId="136" fillId="0" borderId="16" xfId="607" applyFont="1" applyBorder="1" applyAlignment="1" applyProtection="1">
      <alignment horizontal="left" vertical="center" indent="1"/>
      <protection locked="0"/>
    </xf>
    <xf numFmtId="0" fontId="136" fillId="0" borderId="37" xfId="607" applyFont="1" applyBorder="1" applyAlignment="1" applyProtection="1">
      <alignment horizontal="left" vertical="center" indent="1"/>
      <protection locked="0"/>
    </xf>
    <xf numFmtId="0" fontId="136" fillId="0" borderId="17" xfId="607" applyFont="1" applyBorder="1" applyAlignment="1" applyProtection="1">
      <alignment horizontal="left" vertical="center" indent="1"/>
      <protection locked="0"/>
    </xf>
    <xf numFmtId="0" fontId="144" fillId="0" borderId="7" xfId="607" applyFont="1" applyBorder="1" applyAlignment="1" applyProtection="1">
      <alignment horizontal="center"/>
      <protection locked="0"/>
    </xf>
    <xf numFmtId="0" fontId="138" fillId="0" borderId="7" xfId="607" applyFont="1" applyBorder="1" applyAlignment="1" applyProtection="1">
      <alignment horizontal="center"/>
      <protection locked="0"/>
    </xf>
    <xf numFmtId="0" fontId="19" fillId="0" borderId="61" xfId="607" applyFont="1" applyBorder="1" applyAlignment="1" applyProtection="1">
      <alignment horizontal="right" vertical="top"/>
    </xf>
    <xf numFmtId="0" fontId="19" fillId="0" borderId="62" xfId="607" applyFont="1" applyBorder="1" applyAlignment="1" applyProtection="1">
      <alignment horizontal="right" vertical="top"/>
    </xf>
    <xf numFmtId="0" fontId="19" fillId="0" borderId="53" xfId="607" applyFont="1" applyBorder="1" applyAlignment="1" applyProtection="1">
      <alignment horizontal="right" vertical="top"/>
    </xf>
    <xf numFmtId="0" fontId="19" fillId="0" borderId="76" xfId="607" applyFont="1" applyBorder="1" applyAlignment="1" applyProtection="1">
      <alignment horizontal="right" vertical="top"/>
    </xf>
    <xf numFmtId="0" fontId="19" fillId="0" borderId="0" xfId="607" applyFont="1" applyBorder="1" applyAlignment="1" applyProtection="1">
      <alignment horizontal="right" vertical="top"/>
    </xf>
    <xf numFmtId="0" fontId="19" fillId="0" borderId="78" xfId="607" applyFont="1" applyBorder="1" applyAlignment="1" applyProtection="1">
      <alignment horizontal="right" vertical="top"/>
    </xf>
    <xf numFmtId="0" fontId="19" fillId="0" borderId="16" xfId="607" applyFont="1" applyBorder="1" applyAlignment="1" applyProtection="1">
      <alignment horizontal="right" vertical="top"/>
    </xf>
    <xf numFmtId="0" fontId="19" fillId="0" borderId="37" xfId="607" applyFont="1" applyBorder="1" applyAlignment="1" applyProtection="1">
      <alignment horizontal="right" vertical="top"/>
    </xf>
    <xf numFmtId="0" fontId="19" fillId="0" borderId="17" xfId="607" applyFont="1" applyBorder="1" applyAlignment="1" applyProtection="1">
      <alignment horizontal="right" vertical="top"/>
    </xf>
    <xf numFmtId="0" fontId="86" fillId="0" borderId="0" xfId="607" applyFont="1" applyBorder="1" applyAlignment="1" applyProtection="1">
      <alignment horizontal="left" vertical="center" indent="1"/>
      <protection locked="0"/>
    </xf>
    <xf numFmtId="0" fontId="86" fillId="0" borderId="78" xfId="607" applyFont="1" applyBorder="1" applyAlignment="1" applyProtection="1">
      <alignment horizontal="left" vertical="center" indent="1"/>
      <protection locked="0"/>
    </xf>
    <xf numFmtId="0" fontId="86" fillId="0" borderId="37" xfId="607" applyFont="1" applyBorder="1" applyAlignment="1" applyProtection="1">
      <alignment horizontal="left" vertical="center" indent="1"/>
      <protection locked="0"/>
    </xf>
    <xf numFmtId="0" fontId="86" fillId="0" borderId="17" xfId="607" applyFont="1" applyBorder="1" applyAlignment="1" applyProtection="1">
      <alignment horizontal="left" vertical="center" indent="1"/>
      <protection locked="0"/>
    </xf>
    <xf numFmtId="0" fontId="141" fillId="0" borderId="1" xfId="607" applyFont="1" applyBorder="1" applyAlignment="1" applyProtection="1">
      <alignment horizontal="left" vertical="center" wrapText="1" indent="1"/>
      <protection locked="0"/>
    </xf>
    <xf numFmtId="0" fontId="141" fillId="0" borderId="2" xfId="607" applyFont="1" applyBorder="1" applyAlignment="1" applyProtection="1">
      <alignment horizontal="left" vertical="center" indent="1"/>
      <protection locked="0"/>
    </xf>
    <xf numFmtId="0" fontId="141" fillId="0" borderId="3" xfId="607" applyFont="1" applyBorder="1" applyAlignment="1" applyProtection="1">
      <alignment horizontal="left" vertical="center" indent="1"/>
      <protection locked="0"/>
    </xf>
    <xf numFmtId="0" fontId="141" fillId="0" borderId="1" xfId="607" applyFont="1" applyBorder="1" applyAlignment="1" applyProtection="1">
      <alignment horizontal="left" vertical="center" indent="1"/>
      <protection locked="0"/>
    </xf>
    <xf numFmtId="0" fontId="86" fillId="0" borderId="1" xfId="607" applyFont="1" applyBorder="1" applyAlignment="1" applyProtection="1">
      <alignment horizontal="left" vertical="center" wrapText="1" indent="1"/>
    </xf>
    <xf numFmtId="0" fontId="86" fillId="0" borderId="2" xfId="607" applyFont="1" applyBorder="1" applyAlignment="1" applyProtection="1">
      <alignment horizontal="left" vertical="center" wrapText="1" indent="1"/>
    </xf>
    <xf numFmtId="0" fontId="19" fillId="0" borderId="1" xfId="607" applyFont="1" applyBorder="1" applyAlignment="1" applyProtection="1">
      <alignment horizontal="center" vertical="top"/>
    </xf>
    <xf numFmtId="0" fontId="19" fillId="0" borderId="2" xfId="607" applyFont="1" applyBorder="1" applyAlignment="1" applyProtection="1">
      <alignment horizontal="center" vertical="top"/>
    </xf>
    <xf numFmtId="0" fontId="19" fillId="0" borderId="3" xfId="607" applyFont="1" applyBorder="1" applyAlignment="1" applyProtection="1">
      <alignment horizontal="center" vertical="top"/>
    </xf>
    <xf numFmtId="0" fontId="19" fillId="0" borderId="1" xfId="607" applyFont="1" applyBorder="1" applyAlignment="1" applyProtection="1">
      <alignment horizontal="center" vertical="top" wrapText="1"/>
    </xf>
    <xf numFmtId="0" fontId="19" fillId="0" borderId="1" xfId="607" applyFont="1" applyBorder="1" applyAlignment="1" applyProtection="1">
      <alignment horizontal="right" vertical="center"/>
    </xf>
    <xf numFmtId="0" fontId="19" fillId="0" borderId="2" xfId="607" applyFont="1" applyBorder="1" applyAlignment="1" applyProtection="1">
      <alignment horizontal="right" vertical="center"/>
    </xf>
    <xf numFmtId="0" fontId="19" fillId="0" borderId="3" xfId="607" applyFont="1" applyBorder="1" applyAlignment="1" applyProtection="1">
      <alignment horizontal="right" vertical="center"/>
    </xf>
    <xf numFmtId="0" fontId="136" fillId="0" borderId="1" xfId="607" applyFont="1" applyBorder="1" applyAlignment="1" applyProtection="1">
      <alignment horizontal="left" vertical="center" indent="1"/>
      <protection locked="0"/>
    </xf>
    <xf numFmtId="0" fontId="136" fillId="0" borderId="2" xfId="607" applyFont="1" applyBorder="1" applyAlignment="1" applyProtection="1">
      <alignment horizontal="left" vertical="center" indent="1"/>
      <protection locked="0"/>
    </xf>
    <xf numFmtId="0" fontId="136" fillId="0" borderId="3" xfId="607" applyFont="1" applyBorder="1" applyAlignment="1" applyProtection="1">
      <alignment horizontal="left" vertical="center" indent="1"/>
      <protection locked="0"/>
    </xf>
    <xf numFmtId="0" fontId="19" fillId="0" borderId="61" xfId="607" applyFont="1" applyBorder="1" applyAlignment="1" applyProtection="1">
      <alignment horizontal="center" vertical="center"/>
    </xf>
    <xf numFmtId="0" fontId="19" fillId="0" borderId="62" xfId="607" applyFont="1" applyBorder="1" applyAlignment="1" applyProtection="1">
      <alignment horizontal="center" vertical="center"/>
    </xf>
    <xf numFmtId="0" fontId="19" fillId="0" borderId="53" xfId="607" applyFont="1" applyBorder="1" applyAlignment="1" applyProtection="1">
      <alignment horizontal="center" vertical="center"/>
    </xf>
    <xf numFmtId="0" fontId="19" fillId="0" borderId="76" xfId="607" applyFont="1" applyBorder="1" applyAlignment="1" applyProtection="1">
      <alignment horizontal="center" vertical="center"/>
    </xf>
    <xf numFmtId="0" fontId="19" fillId="0" borderId="0" xfId="607" applyFont="1" applyBorder="1" applyAlignment="1" applyProtection="1">
      <alignment horizontal="center" vertical="center"/>
    </xf>
    <xf numFmtId="0" fontId="19" fillId="0" borderId="78" xfId="607" applyFont="1" applyBorder="1" applyAlignment="1" applyProtection="1">
      <alignment horizontal="center" vertical="center"/>
    </xf>
    <xf numFmtId="0" fontId="19" fillId="0" borderId="16" xfId="607" applyFont="1" applyBorder="1" applyAlignment="1" applyProtection="1">
      <alignment horizontal="center" vertical="center"/>
    </xf>
    <xf numFmtId="0" fontId="19" fillId="0" borderId="37" xfId="607" applyFont="1" applyBorder="1" applyAlignment="1" applyProtection="1">
      <alignment horizontal="center" vertical="center"/>
    </xf>
    <xf numFmtId="0" fontId="19" fillId="0" borderId="17" xfId="607" applyFont="1" applyBorder="1" applyAlignment="1" applyProtection="1">
      <alignment horizontal="center" vertical="center"/>
    </xf>
    <xf numFmtId="0" fontId="19" fillId="0" borderId="61" xfId="607" applyFont="1" applyBorder="1" applyAlignment="1" applyProtection="1">
      <alignment horizontal="left" vertical="center"/>
    </xf>
    <xf numFmtId="0" fontId="19" fillId="0" borderId="62" xfId="607" applyFont="1" applyBorder="1" applyAlignment="1" applyProtection="1">
      <alignment horizontal="left" vertical="center"/>
    </xf>
    <xf numFmtId="0" fontId="19" fillId="0" borderId="76" xfId="607" applyFont="1" applyBorder="1" applyAlignment="1" applyProtection="1">
      <alignment horizontal="left" vertical="center"/>
    </xf>
    <xf numFmtId="0" fontId="19" fillId="0" borderId="0" xfId="607" applyFont="1" applyBorder="1" applyAlignment="1" applyProtection="1">
      <alignment horizontal="left" vertical="center"/>
    </xf>
    <xf numFmtId="0" fontId="19" fillId="0" borderId="16" xfId="607" applyFont="1" applyBorder="1" applyAlignment="1" applyProtection="1">
      <alignment horizontal="left" vertical="center"/>
    </xf>
    <xf numFmtId="0" fontId="19" fillId="0" borderId="37" xfId="607" applyFont="1" applyBorder="1" applyAlignment="1" applyProtection="1">
      <alignment horizontal="left" vertical="center"/>
    </xf>
    <xf numFmtId="0" fontId="136" fillId="0" borderId="1" xfId="607" applyFont="1" applyFill="1" applyBorder="1" applyAlignment="1" applyProtection="1">
      <alignment horizontal="left" vertical="center" indent="1"/>
      <protection locked="0"/>
    </xf>
    <xf numFmtId="0" fontId="136" fillId="0" borderId="2" xfId="607" applyFont="1" applyFill="1" applyBorder="1" applyAlignment="1" applyProtection="1">
      <alignment horizontal="left" vertical="center" indent="1"/>
      <protection locked="0"/>
    </xf>
    <xf numFmtId="0" fontId="136" fillId="0" borderId="3" xfId="607" applyFont="1" applyFill="1" applyBorder="1" applyAlignment="1" applyProtection="1">
      <alignment horizontal="left" vertical="center" indent="1"/>
      <protection locked="0"/>
    </xf>
    <xf numFmtId="0" fontId="19" fillId="0" borderId="1" xfId="607" applyFont="1" applyBorder="1" applyAlignment="1" applyProtection="1">
      <alignment horizontal="center" vertical="center"/>
    </xf>
    <xf numFmtId="0" fontId="19" fillId="0" borderId="2" xfId="607" applyFont="1" applyBorder="1" applyAlignment="1" applyProtection="1">
      <alignment horizontal="center" vertical="center"/>
    </xf>
    <xf numFmtId="0" fontId="19" fillId="0" borderId="3" xfId="607" applyFont="1" applyBorder="1" applyAlignment="1" applyProtection="1">
      <alignment horizontal="center" vertical="center"/>
    </xf>
    <xf numFmtId="0" fontId="19" fillId="0" borderId="7" xfId="607" applyFont="1" applyBorder="1" applyAlignment="1" applyProtection="1">
      <alignment horizontal="center" vertical="center"/>
    </xf>
    <xf numFmtId="0" fontId="139" fillId="0" borderId="1" xfId="607" applyFont="1" applyBorder="1" applyAlignment="1" applyProtection="1">
      <alignment horizontal="center" vertical="center"/>
    </xf>
    <xf numFmtId="0" fontId="139" fillId="0" borderId="2" xfId="607" applyFont="1" applyBorder="1" applyAlignment="1" applyProtection="1">
      <alignment horizontal="center" vertical="center"/>
    </xf>
    <xf numFmtId="0" fontId="139" fillId="0" borderId="3" xfId="607" applyFont="1" applyBorder="1" applyAlignment="1" applyProtection="1">
      <alignment horizontal="center" vertical="center"/>
    </xf>
    <xf numFmtId="0" fontId="19" fillId="0" borderId="1" xfId="607" applyFont="1" applyBorder="1" applyAlignment="1" applyProtection="1">
      <alignment horizontal="right" vertical="center" wrapText="1"/>
    </xf>
    <xf numFmtId="0" fontId="19" fillId="0" borderId="2" xfId="607" applyFont="1" applyBorder="1" applyAlignment="1" applyProtection="1">
      <alignment horizontal="right" vertical="center" wrapText="1"/>
    </xf>
    <xf numFmtId="0" fontId="19" fillId="0" borderId="3" xfId="607" applyFont="1" applyBorder="1" applyAlignment="1" applyProtection="1">
      <alignment horizontal="right" vertical="center" wrapText="1"/>
    </xf>
    <xf numFmtId="0" fontId="86" fillId="0" borderId="61" xfId="607" applyFont="1" applyBorder="1" applyAlignment="1" applyProtection="1">
      <alignment horizontal="center"/>
    </xf>
    <xf numFmtId="0" fontId="86" fillId="0" borderId="62" xfId="607" applyFont="1" applyBorder="1" applyAlignment="1" applyProtection="1">
      <alignment horizontal="center"/>
    </xf>
    <xf numFmtId="0" fontId="86" fillId="0" borderId="76" xfId="607" applyFont="1" applyBorder="1" applyAlignment="1" applyProtection="1">
      <alignment horizontal="center"/>
    </xf>
    <xf numFmtId="0" fontId="86" fillId="0" borderId="0" xfId="607" applyFont="1" applyBorder="1" applyAlignment="1" applyProtection="1">
      <alignment horizontal="center"/>
    </xf>
    <xf numFmtId="0" fontId="86" fillId="0" borderId="16" xfId="607" applyFont="1" applyBorder="1" applyAlignment="1" applyProtection="1">
      <alignment horizontal="center"/>
    </xf>
    <xf numFmtId="0" fontId="86" fillId="0" borderId="37" xfId="607" applyFont="1" applyBorder="1" applyAlignment="1" applyProtection="1">
      <alignment horizontal="center"/>
    </xf>
    <xf numFmtId="0" fontId="86" fillId="0" borderId="53" xfId="607" applyFont="1" applyBorder="1" applyAlignment="1" applyProtection="1">
      <alignment horizontal="left" vertical="center"/>
    </xf>
    <xf numFmtId="0" fontId="86" fillId="0" borderId="78" xfId="607" applyFont="1" applyBorder="1" applyAlignment="1" applyProtection="1">
      <alignment horizontal="left" vertical="center"/>
    </xf>
    <xf numFmtId="0" fontId="86" fillId="0" borderId="17" xfId="607" applyFont="1" applyBorder="1" applyAlignment="1" applyProtection="1">
      <alignment horizontal="left" vertical="center"/>
    </xf>
    <xf numFmtId="0" fontId="137" fillId="0" borderId="7" xfId="607" applyFont="1" applyBorder="1" applyAlignment="1" applyProtection="1">
      <alignment horizontal="center" vertical="center"/>
    </xf>
    <xf numFmtId="0" fontId="19" fillId="0" borderId="1" xfId="607" applyFont="1" applyBorder="1" applyAlignment="1" applyProtection="1">
      <alignment horizontal="right" vertical="top" wrapText="1"/>
    </xf>
    <xf numFmtId="0" fontId="19" fillId="0" borderId="2" xfId="607" applyFont="1" applyBorder="1" applyAlignment="1" applyProtection="1">
      <alignment horizontal="right" vertical="top" wrapText="1"/>
    </xf>
    <xf numFmtId="0" fontId="19" fillId="0" borderId="3" xfId="607" applyFont="1" applyBorder="1" applyAlignment="1" applyProtection="1">
      <alignment horizontal="right" vertical="top" wrapText="1"/>
    </xf>
    <xf numFmtId="0" fontId="136" fillId="0" borderId="1" xfId="607" applyFont="1" applyBorder="1" applyAlignment="1" applyProtection="1">
      <alignment horizontal="center" vertical="center"/>
      <protection locked="0"/>
    </xf>
    <xf numFmtId="0" fontId="136" fillId="0" borderId="2" xfId="607" applyFont="1" applyBorder="1" applyAlignment="1" applyProtection="1">
      <alignment horizontal="center" vertical="center"/>
      <protection locked="0"/>
    </xf>
    <xf numFmtId="0" fontId="136" fillId="0" borderId="3" xfId="607" applyFont="1" applyBorder="1" applyAlignment="1" applyProtection="1">
      <alignment horizontal="center" vertical="center"/>
      <protection locked="0"/>
    </xf>
    <xf numFmtId="0" fontId="136" fillId="0" borderId="7" xfId="607" applyFont="1" applyBorder="1" applyAlignment="1" applyProtection="1">
      <alignment horizontal="center" vertical="center"/>
      <protection locked="0"/>
    </xf>
    <xf numFmtId="0" fontId="136" fillId="0" borderId="7" xfId="607" applyFont="1" applyBorder="1" applyAlignment="1" applyProtection="1">
      <alignment horizontal="center" vertical="center"/>
    </xf>
    <xf numFmtId="0" fontId="19" fillId="0" borderId="7" xfId="607" applyFont="1" applyBorder="1" applyAlignment="1" applyProtection="1">
      <alignment horizontal="right" wrapText="1"/>
    </xf>
    <xf numFmtId="0" fontId="152" fillId="4" borderId="7" xfId="0" applyFont="1" applyFill="1" applyBorder="1" applyAlignment="1">
      <alignment horizontal="center" vertical="center" wrapText="1"/>
    </xf>
    <xf numFmtId="0" fontId="152" fillId="4" borderId="7" xfId="0" applyFont="1" applyFill="1" applyBorder="1" applyAlignment="1">
      <alignment horizontal="center" vertical="center"/>
    </xf>
    <xf numFmtId="0" fontId="147" fillId="0" borderId="0" xfId="608" applyAlignment="1">
      <alignment horizontal="center"/>
    </xf>
    <xf numFmtId="0" fontId="21" fillId="0" borderId="17" xfId="0" applyFont="1" applyBorder="1" applyAlignment="1" applyProtection="1">
      <alignment horizontal="center" vertical="center" wrapText="1"/>
    </xf>
    <xf numFmtId="0" fontId="0" fillId="0" borderId="13" xfId="0" applyBorder="1" applyAlignment="1" applyProtection="1">
      <alignment horizontal="left" vertical="center" wrapText="1"/>
    </xf>
    <xf numFmtId="0" fontId="0" fillId="0" borderId="13" xfId="0" applyBorder="1" applyAlignment="1" applyProtection="1">
      <alignment horizontal="left" vertical="center" wrapText="1"/>
      <protection locked="0"/>
    </xf>
    <xf numFmtId="0" fontId="0" fillId="0" borderId="0" xfId="0" applyAlignment="1">
      <alignment vertical="center" wrapText="1"/>
    </xf>
    <xf numFmtId="0" fontId="0" fillId="0" borderId="34" xfId="0" applyBorder="1" applyAlignment="1" applyProtection="1">
      <alignment horizontal="left" vertical="center" wrapText="1"/>
    </xf>
    <xf numFmtId="0" fontId="15" fillId="0" borderId="34"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5" fillId="0" borderId="7" xfId="0" applyFont="1" applyFill="1" applyBorder="1" applyAlignment="1" applyProtection="1">
      <alignment horizontal="left" vertical="center" wrapText="1"/>
    </xf>
    <xf numFmtId="0" fontId="57" fillId="0" borderId="7" xfId="0" applyFont="1" applyFill="1" applyBorder="1" applyAlignment="1" applyProtection="1">
      <alignment horizontal="left" vertical="center" wrapText="1"/>
      <protection locked="0"/>
    </xf>
    <xf numFmtId="0" fontId="0" fillId="0" borderId="7" xfId="0" applyFont="1" applyBorder="1" applyAlignment="1" applyProtection="1">
      <alignment horizontal="left" vertical="center" wrapText="1"/>
    </xf>
    <xf numFmtId="0" fontId="0" fillId="0" borderId="0" xfId="0" applyBorder="1" applyAlignment="1">
      <alignment vertical="center" wrapText="1"/>
    </xf>
    <xf numFmtId="0" fontId="0" fillId="0" borderId="13" xfId="0" applyFont="1" applyBorder="1" applyAlignment="1" applyProtection="1">
      <alignment horizontal="left" vertical="center" wrapText="1"/>
    </xf>
    <xf numFmtId="0" fontId="0" fillId="0" borderId="21" xfId="0" applyBorder="1" applyAlignment="1">
      <alignment vertical="center" wrapText="1"/>
    </xf>
    <xf numFmtId="0" fontId="0" fillId="0" borderId="22" xfId="0" applyBorder="1" applyAlignment="1">
      <alignment vertical="center" wrapText="1"/>
    </xf>
    <xf numFmtId="0" fontId="73" fillId="0" borderId="22" xfId="0" applyFont="1" applyBorder="1" applyAlignment="1">
      <alignment horizontal="center" vertical="center" wrapText="1"/>
    </xf>
    <xf numFmtId="0" fontId="73" fillId="0" borderId="23" xfId="0" applyFont="1" applyBorder="1" applyAlignment="1">
      <alignment horizontal="center" vertical="center" wrapText="1"/>
    </xf>
    <xf numFmtId="0" fontId="21" fillId="0" borderId="46" xfId="0" applyFont="1" applyBorder="1" applyAlignment="1">
      <alignment vertical="center" wrapText="1"/>
    </xf>
    <xf numFmtId="0" fontId="21" fillId="0" borderId="2" xfId="0" applyFont="1" applyBorder="1" applyAlignment="1">
      <alignment vertical="center" wrapText="1"/>
    </xf>
    <xf numFmtId="0" fontId="21" fillId="0" borderId="3" xfId="0" applyFont="1" applyBorder="1" applyAlignment="1">
      <alignment vertical="center" wrapText="1"/>
    </xf>
    <xf numFmtId="0" fontId="45" fillId="0" borderId="1" xfId="0" applyFont="1" applyBorder="1" applyAlignment="1">
      <alignment vertical="center" wrapText="1"/>
    </xf>
    <xf numFmtId="0" fontId="45" fillId="0" borderId="2" xfId="0" applyFont="1" applyBorder="1" applyAlignment="1">
      <alignment vertical="center" wrapText="1"/>
    </xf>
    <xf numFmtId="0" fontId="45" fillId="0" borderId="3" xfId="0" applyFont="1" applyBorder="1" applyAlignment="1">
      <alignment vertical="center" wrapText="1"/>
    </xf>
    <xf numFmtId="0" fontId="21" fillId="0" borderId="6" xfId="0" applyFont="1" applyBorder="1" applyAlignment="1">
      <alignment vertical="center" wrapText="1"/>
    </xf>
    <xf numFmtId="0" fontId="45" fillId="0" borderId="6" xfId="0" applyFont="1" applyBorder="1" applyAlignment="1">
      <alignment vertical="center" wrapText="1"/>
    </xf>
    <xf numFmtId="0" fontId="45" fillId="0" borderId="9" xfId="0" applyFont="1" applyBorder="1" applyAlignment="1">
      <alignment vertical="center" wrapText="1"/>
    </xf>
    <xf numFmtId="0" fontId="21" fillId="0" borderId="10" xfId="0" applyFont="1" applyBorder="1" applyAlignment="1">
      <alignment vertical="center" wrapText="1"/>
    </xf>
    <xf numFmtId="0" fontId="21" fillId="0" borderId="7" xfId="0" applyFont="1" applyBorder="1" applyAlignment="1">
      <alignment vertical="center" wrapText="1"/>
    </xf>
    <xf numFmtId="0" fontId="21" fillId="0" borderId="12" xfId="0" applyFont="1" applyBorder="1" applyAlignment="1">
      <alignment vertical="center" wrapText="1"/>
    </xf>
    <xf numFmtId="0" fontId="21" fillId="0" borderId="13" xfId="0" applyFont="1" applyBorder="1" applyAlignment="1">
      <alignment vertical="center" wrapText="1"/>
    </xf>
    <xf numFmtId="0" fontId="45" fillId="0" borderId="7" xfId="0" applyFont="1" applyBorder="1" applyAlignment="1" applyProtection="1">
      <alignment vertical="center" wrapText="1"/>
      <protection locked="0"/>
    </xf>
    <xf numFmtId="0" fontId="45" fillId="0" borderId="13" xfId="0" applyFont="1" applyBorder="1" applyAlignment="1" applyProtection="1">
      <alignment vertical="center" wrapText="1"/>
      <protection locked="0"/>
    </xf>
    <xf numFmtId="0" fontId="21" fillId="0" borderId="7" xfId="0" applyFont="1" applyBorder="1" applyAlignment="1">
      <alignment horizontal="right" vertical="center" wrapText="1"/>
    </xf>
    <xf numFmtId="0" fontId="45" fillId="0" borderId="61" xfId="0" applyFont="1" applyBorder="1" applyAlignment="1" applyProtection="1">
      <alignment horizontal="left" vertical="center" wrapText="1"/>
      <protection locked="0"/>
    </xf>
    <xf numFmtId="0" fontId="45" fillId="0" borderId="62" xfId="0" applyFont="1" applyBorder="1" applyAlignment="1" applyProtection="1">
      <alignment horizontal="left" vertical="center" wrapText="1"/>
      <protection locked="0"/>
    </xf>
    <xf numFmtId="0" fontId="45" fillId="0" borderId="53" xfId="0" applyFont="1" applyBorder="1" applyAlignment="1" applyProtection="1">
      <alignment horizontal="left" vertical="center" wrapText="1"/>
      <protection locked="0"/>
    </xf>
    <xf numFmtId="0" fontId="45" fillId="0" borderId="7" xfId="0" applyFont="1" applyBorder="1" applyAlignment="1" applyProtection="1">
      <alignment horizontal="center" vertical="center" wrapText="1"/>
      <protection locked="0"/>
    </xf>
    <xf numFmtId="0" fontId="45" fillId="0" borderId="11" xfId="0" applyFont="1" applyBorder="1" applyAlignment="1" applyProtection="1">
      <alignment horizontal="center" vertical="center" wrapText="1"/>
      <protection locked="0"/>
    </xf>
    <xf numFmtId="0" fontId="75" fillId="25" borderId="63" xfId="0" applyFont="1" applyFill="1" applyBorder="1" applyAlignment="1">
      <alignment horizontal="center" vertical="center" wrapText="1"/>
    </xf>
    <xf numFmtId="0" fontId="75" fillId="25" borderId="27" xfId="0" applyFont="1" applyFill="1" applyBorder="1" applyAlignment="1">
      <alignment horizontal="center" vertical="center" wrapText="1"/>
    </xf>
    <xf numFmtId="0" fontId="75" fillId="25" borderId="40" xfId="0" applyFont="1" applyFill="1" applyBorder="1" applyAlignment="1">
      <alignment horizontal="center" vertical="center" wrapText="1"/>
    </xf>
    <xf numFmtId="0" fontId="45" fillId="0" borderId="13" xfId="0" applyFont="1" applyBorder="1" applyAlignment="1">
      <alignment vertical="center" wrapText="1"/>
    </xf>
    <xf numFmtId="0" fontId="45" fillId="0" borderId="7" xfId="0" applyFont="1" applyBorder="1" applyAlignment="1">
      <alignment vertical="center" wrapText="1"/>
    </xf>
    <xf numFmtId="0" fontId="45" fillId="0" borderId="11" xfId="0" applyFont="1" applyBorder="1" applyAlignment="1">
      <alignment vertical="center" wrapText="1"/>
    </xf>
    <xf numFmtId="0" fontId="45" fillId="0" borderId="14" xfId="0" applyFont="1" applyBorder="1" applyAlignment="1">
      <alignment vertical="center" wrapText="1"/>
    </xf>
    <xf numFmtId="0" fontId="21" fillId="0" borderId="8" xfId="0" applyFont="1" applyBorder="1" applyAlignment="1">
      <alignment vertical="center" wrapText="1"/>
    </xf>
    <xf numFmtId="0" fontId="45" fillId="0" borderId="6" xfId="0" applyFont="1" applyBorder="1" applyAlignment="1" applyProtection="1">
      <alignment vertical="center" wrapText="1"/>
      <protection locked="0"/>
    </xf>
    <xf numFmtId="0" fontId="21" fillId="0" borderId="6" xfId="0" applyFont="1" applyBorder="1" applyAlignment="1">
      <alignment horizontal="right" vertical="center" wrapText="1"/>
    </xf>
    <xf numFmtId="0" fontId="45" fillId="0" borderId="31" xfId="0" applyFont="1" applyBorder="1" applyAlignment="1" applyProtection="1">
      <alignment horizontal="left" vertical="center" wrapText="1"/>
      <protection locked="0"/>
    </xf>
    <xf numFmtId="0" fontId="45" fillId="0" borderId="4" xfId="0" applyFont="1" applyBorder="1" applyAlignment="1" applyProtection="1">
      <alignment horizontal="left" vertical="center" wrapText="1"/>
      <protection locked="0"/>
    </xf>
    <xf numFmtId="0" fontId="45" fillId="0" borderId="18" xfId="0" applyFont="1" applyBorder="1" applyAlignment="1" applyProtection="1">
      <alignment horizontal="left" vertical="center" wrapText="1"/>
      <protection locked="0"/>
    </xf>
    <xf numFmtId="0" fontId="45" fillId="0" borderId="6" xfId="0" applyFont="1" applyBorder="1" applyAlignment="1" applyProtection="1">
      <alignment horizontal="center" vertical="center" wrapText="1"/>
      <protection locked="0"/>
    </xf>
    <xf numFmtId="0" fontId="45" fillId="0" borderId="9" xfId="0" applyFont="1" applyBorder="1" applyAlignment="1" applyProtection="1">
      <alignment horizontal="center" vertical="center" wrapText="1"/>
      <protection locked="0"/>
    </xf>
    <xf numFmtId="0" fontId="21" fillId="20" borderId="7" xfId="0" applyFont="1" applyFill="1" applyBorder="1" applyAlignment="1">
      <alignment horizontal="center" vertical="center" wrapText="1"/>
    </xf>
    <xf numFmtId="0" fontId="45" fillId="20" borderId="7" xfId="0" applyFont="1" applyFill="1" applyBorder="1" applyAlignment="1">
      <alignment horizontal="center" vertical="center" wrapText="1"/>
    </xf>
    <xf numFmtId="0" fontId="45" fillId="20" borderId="11" xfId="0" applyFont="1" applyFill="1" applyBorder="1" applyAlignment="1">
      <alignment horizontal="center" vertical="center" wrapText="1"/>
    </xf>
    <xf numFmtId="0" fontId="21" fillId="20" borderId="10" xfId="0" applyFont="1" applyFill="1" applyBorder="1" applyAlignment="1">
      <alignment horizontal="center" vertical="center" wrapText="1"/>
    </xf>
    <xf numFmtId="0" fontId="21" fillId="0" borderId="7"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0" xfId="0" applyFont="1" applyBorder="1" applyAlignment="1">
      <alignment horizontal="center" vertical="center" wrapText="1"/>
    </xf>
    <xf numFmtId="0" fontId="21" fillId="20" borderId="11" xfId="0" applyFont="1" applyFill="1" applyBorder="1" applyAlignment="1">
      <alignment horizontal="center" vertical="center" wrapText="1"/>
    </xf>
    <xf numFmtId="0" fontId="45" fillId="20" borderId="8" xfId="0" applyFont="1" applyFill="1" applyBorder="1" applyAlignment="1">
      <alignment vertical="center" wrapText="1"/>
    </xf>
    <xf numFmtId="0" fontId="45" fillId="20" borderId="6" xfId="0" applyFont="1" applyFill="1" applyBorder="1" applyAlignment="1">
      <alignment vertical="center" wrapText="1"/>
    </xf>
    <xf numFmtId="0" fontId="45" fillId="20" borderId="9" xfId="0" applyFont="1" applyFill="1" applyBorder="1" applyAlignment="1">
      <alignment vertical="center" wrapText="1"/>
    </xf>
    <xf numFmtId="0" fontId="45" fillId="20" borderId="10" xfId="0" applyFont="1" applyFill="1" applyBorder="1" applyAlignment="1">
      <alignment vertical="center" wrapText="1"/>
    </xf>
    <xf numFmtId="0" fontId="45" fillId="20" borderId="7" xfId="0" applyFont="1" applyFill="1" applyBorder="1" applyAlignment="1">
      <alignment vertical="center" wrapText="1"/>
    </xf>
    <xf numFmtId="0" fontId="45" fillId="20" borderId="11" xfId="0" applyFont="1" applyFill="1" applyBorder="1" applyAlignment="1">
      <alignment vertical="center" wrapText="1"/>
    </xf>
    <xf numFmtId="0" fontId="21" fillId="20" borderId="8" xfId="0" applyFont="1" applyFill="1" applyBorder="1" applyAlignment="1">
      <alignment horizontal="center" vertical="center" wrapText="1"/>
    </xf>
    <xf numFmtId="0" fontId="21" fillId="20" borderId="6" xfId="0" applyFont="1" applyFill="1" applyBorder="1" applyAlignment="1">
      <alignment horizontal="center" vertical="center" wrapText="1"/>
    </xf>
    <xf numFmtId="0" fontId="21" fillId="20" borderId="9" xfId="0" applyFont="1" applyFill="1" applyBorder="1" applyAlignment="1">
      <alignment horizontal="center" vertical="center" wrapText="1"/>
    </xf>
    <xf numFmtId="0" fontId="45" fillId="20" borderId="8" xfId="0" applyFont="1" applyFill="1" applyBorder="1" applyAlignment="1">
      <alignment horizontal="center" vertical="center" wrapText="1"/>
    </xf>
    <xf numFmtId="0" fontId="45" fillId="20" borderId="18" xfId="0" applyFont="1" applyFill="1" applyBorder="1" applyAlignment="1">
      <alignment horizontal="center" vertical="center" wrapText="1"/>
    </xf>
    <xf numFmtId="0" fontId="45" fillId="20" borderId="6" xfId="0" applyFont="1" applyFill="1" applyBorder="1" applyAlignment="1">
      <alignment horizontal="center" vertical="center" wrapText="1"/>
    </xf>
    <xf numFmtId="0" fontId="45" fillId="20" borderId="9" xfId="0" applyFont="1" applyFill="1" applyBorder="1" applyAlignment="1">
      <alignment horizontal="center" vertical="center" wrapText="1"/>
    </xf>
    <xf numFmtId="0" fontId="45" fillId="20" borderId="10" xfId="0" applyFont="1" applyFill="1" applyBorder="1" applyAlignment="1">
      <alignment horizontal="center" vertical="center" wrapText="1"/>
    </xf>
    <xf numFmtId="0" fontId="45" fillId="20" borderId="3" xfId="0" applyFont="1" applyFill="1" applyBorder="1" applyAlignment="1">
      <alignment horizontal="center" vertical="center" wrapText="1"/>
    </xf>
    <xf numFmtId="0" fontId="21" fillId="20" borderId="18" xfId="0" applyFont="1" applyFill="1" applyBorder="1" applyAlignment="1">
      <alignment horizontal="center" vertical="center" wrapText="1"/>
    </xf>
    <xf numFmtId="0" fontId="21" fillId="20" borderId="3" xfId="0" applyFont="1" applyFill="1" applyBorder="1" applyAlignment="1">
      <alignment horizontal="center" vertical="center" wrapText="1"/>
    </xf>
    <xf numFmtId="0" fontId="45" fillId="0" borderId="6"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11" xfId="0" applyFont="1" applyBorder="1" applyAlignment="1">
      <alignment horizontal="center" vertical="center" wrapText="1"/>
    </xf>
    <xf numFmtId="0" fontId="17" fillId="0" borderId="10"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2" fontId="17" fillId="0" borderId="10" xfId="0" applyNumberFormat="1" applyFont="1" applyBorder="1" applyAlignment="1" applyProtection="1">
      <alignment horizontal="center" vertical="center" wrapText="1"/>
      <protection locked="0"/>
    </xf>
    <xf numFmtId="2" fontId="17" fillId="0" borderId="7" xfId="0" applyNumberFormat="1" applyFont="1" applyBorder="1" applyAlignment="1" applyProtection="1">
      <alignment horizontal="center" vertical="center" wrapText="1"/>
      <protection locked="0"/>
    </xf>
    <xf numFmtId="2" fontId="17" fillId="0" borderId="11" xfId="0" applyNumberFormat="1"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150" fillId="0" borderId="10" xfId="0" applyFont="1" applyBorder="1" applyAlignment="1" applyProtection="1">
      <alignment horizontal="center" vertical="center" wrapText="1"/>
      <protection locked="0"/>
    </xf>
    <xf numFmtId="0" fontId="150" fillId="0" borderId="7" xfId="0" applyFont="1" applyBorder="1" applyAlignment="1" applyProtection="1">
      <alignment horizontal="center" vertical="center" wrapText="1"/>
      <protection locked="0"/>
    </xf>
    <xf numFmtId="0" fontId="150" fillId="0" borderId="11" xfId="0" applyFont="1" applyBorder="1" applyAlignment="1" applyProtection="1">
      <alignment horizontal="center" vertical="center" wrapText="1"/>
      <protection locked="0"/>
    </xf>
    <xf numFmtId="2" fontId="150" fillId="0" borderId="10" xfId="0" applyNumberFormat="1" applyFont="1" applyBorder="1" applyAlignment="1" applyProtection="1">
      <alignment horizontal="center" vertical="center" wrapText="1"/>
      <protection locked="0"/>
    </xf>
    <xf numFmtId="2" fontId="150" fillId="0" borderId="7" xfId="0" applyNumberFormat="1" applyFont="1" applyBorder="1" applyAlignment="1" applyProtection="1">
      <alignment horizontal="center" vertical="center" wrapText="1"/>
      <protection locked="0"/>
    </xf>
    <xf numFmtId="2" fontId="150" fillId="0" borderId="11" xfId="0" applyNumberFormat="1" applyFont="1" applyBorder="1" applyAlignment="1" applyProtection="1">
      <alignment horizontal="center" vertical="center" wrapText="1"/>
      <protection locked="0"/>
    </xf>
    <xf numFmtId="0" fontId="151" fillId="0" borderId="10" xfId="0" applyFont="1" applyBorder="1" applyAlignment="1" applyProtection="1">
      <alignment horizontal="center" vertical="center" wrapText="1"/>
      <protection locked="0"/>
    </xf>
    <xf numFmtId="0" fontId="151" fillId="0" borderId="3" xfId="0" applyFont="1" applyBorder="1" applyAlignment="1" applyProtection="1">
      <alignment horizontal="center" vertical="center" wrapText="1"/>
      <protection locked="0"/>
    </xf>
    <xf numFmtId="0" fontId="151" fillId="0" borderId="7" xfId="0" applyFont="1" applyBorder="1" applyAlignment="1" applyProtection="1">
      <alignment horizontal="center" vertical="center" wrapText="1"/>
      <protection locked="0"/>
    </xf>
    <xf numFmtId="0" fontId="151" fillId="0" borderId="11" xfId="0" applyFont="1" applyBorder="1" applyAlignment="1" applyProtection="1">
      <alignment horizontal="center" vertical="center" wrapText="1"/>
      <protection locked="0"/>
    </xf>
    <xf numFmtId="2" fontId="0" fillId="0" borderId="10" xfId="0" applyNumberFormat="1" applyFont="1" applyBorder="1" applyAlignment="1" applyProtection="1">
      <alignment horizontal="center" vertical="center" wrapText="1"/>
      <protection locked="0"/>
    </xf>
    <xf numFmtId="2" fontId="0" fillId="0" borderId="3" xfId="0" applyNumberFormat="1" applyFont="1" applyBorder="1" applyAlignment="1" applyProtection="1">
      <alignment horizontal="center" vertical="center" wrapText="1"/>
      <protection locked="0"/>
    </xf>
    <xf numFmtId="2" fontId="0" fillId="0" borderId="7" xfId="0" applyNumberFormat="1" applyFont="1" applyBorder="1" applyAlignment="1" applyProtection="1">
      <alignment horizontal="center" vertical="center" wrapText="1"/>
      <protection locked="0"/>
    </xf>
    <xf numFmtId="2" fontId="0" fillId="0" borderId="11" xfId="0" applyNumberFormat="1" applyFont="1" applyBorder="1" applyAlignment="1" applyProtection="1">
      <alignment horizontal="center" vertical="center" wrapText="1"/>
      <protection locked="0"/>
    </xf>
    <xf numFmtId="0" fontId="0" fillId="0" borderId="10"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2" fontId="151" fillId="0" borderId="7" xfId="0" applyNumberFormat="1" applyFont="1" applyBorder="1" applyAlignment="1" applyProtection="1">
      <alignment horizontal="center" vertical="center" wrapText="1"/>
      <protection locked="0"/>
    </xf>
    <xf numFmtId="2" fontId="151" fillId="0" borderId="11" xfId="0" applyNumberFormat="1" applyFont="1" applyBorder="1" applyAlignment="1" applyProtection="1">
      <alignment horizontal="center" vertical="center" wrapText="1"/>
      <protection locked="0"/>
    </xf>
    <xf numFmtId="0" fontId="151" fillId="0" borderId="10" xfId="0" applyFont="1" applyBorder="1" applyAlignment="1" applyProtection="1">
      <alignment horizontal="left" vertical="center" wrapText="1"/>
      <protection locked="0"/>
    </xf>
    <xf numFmtId="2" fontId="151" fillId="0" borderId="10" xfId="0" applyNumberFormat="1" applyFont="1" applyBorder="1" applyAlignment="1" applyProtection="1">
      <alignment horizontal="center" vertical="center" wrapText="1"/>
      <protection locked="0"/>
    </xf>
    <xf numFmtId="2" fontId="151" fillId="0" borderId="3" xfId="0" applyNumberFormat="1" applyFont="1" applyBorder="1" applyAlignment="1" applyProtection="1">
      <alignment horizontal="center" vertical="center" wrapText="1"/>
      <protection locked="0"/>
    </xf>
    <xf numFmtId="2" fontId="0" fillId="0" borderId="1" xfId="0" applyNumberFormat="1" applyFont="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7" fillId="0" borderId="12"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2" fontId="17" fillId="0" borderId="12" xfId="0" applyNumberFormat="1" applyFont="1" applyBorder="1" applyAlignment="1" applyProtection="1">
      <alignment horizontal="center" vertical="center" wrapText="1"/>
      <protection locked="0"/>
    </xf>
    <xf numFmtId="2" fontId="17" fillId="0" borderId="13" xfId="0" applyNumberFormat="1" applyFont="1" applyBorder="1" applyAlignment="1" applyProtection="1">
      <alignment horizontal="center" vertical="center" wrapText="1"/>
      <protection locked="0"/>
    </xf>
    <xf numFmtId="2" fontId="17" fillId="0" borderId="14" xfId="0" applyNumberFormat="1"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0" fillId="0" borderId="45"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21" fillId="0" borderId="0" xfId="0" applyFont="1" applyAlignment="1">
      <alignment horizontal="right" vertical="center" wrapText="1"/>
    </xf>
    <xf numFmtId="0" fontId="45" fillId="0" borderId="37" xfId="0" applyFont="1" applyBorder="1" applyAlignment="1" applyProtection="1">
      <alignment horizontal="left" vertical="center" wrapText="1"/>
      <protection locked="0"/>
    </xf>
    <xf numFmtId="0" fontId="45" fillId="0" borderId="2" xfId="0" applyFont="1" applyBorder="1" applyAlignment="1" applyProtection="1">
      <alignment horizontal="left" vertical="center" wrapText="1"/>
      <protection locked="0"/>
    </xf>
    <xf numFmtId="0" fontId="21" fillId="0" borderId="33" xfId="0" applyFont="1" applyBorder="1" applyAlignment="1" applyProtection="1">
      <alignment horizontal="center" vertical="center" wrapText="1"/>
    </xf>
    <xf numFmtId="0" fontId="21" fillId="0" borderId="35" xfId="0" applyFont="1" applyBorder="1" applyAlignment="1" applyProtection="1">
      <alignment horizontal="center" vertical="center" wrapText="1"/>
    </xf>
    <xf numFmtId="0" fontId="0" fillId="0" borderId="58" xfId="0" applyBorder="1" applyAlignment="1" applyProtection="1">
      <alignment horizontal="center" vertical="center" wrapText="1"/>
    </xf>
    <xf numFmtId="0" fontId="80" fillId="0" borderId="46" xfId="0" applyFont="1" applyBorder="1" applyAlignment="1" applyProtection="1">
      <alignment horizontal="center" vertical="center" wrapText="1"/>
      <protection locked="0"/>
    </xf>
    <xf numFmtId="0" fontId="80" fillId="0" borderId="41" xfId="0" applyFont="1" applyBorder="1" applyAlignment="1" applyProtection="1">
      <alignment horizontal="center" vertical="center" wrapText="1"/>
      <protection locked="0"/>
    </xf>
    <xf numFmtId="0" fontId="80" fillId="0" borderId="3" xfId="0" applyFont="1" applyBorder="1" applyAlignment="1" applyProtection="1">
      <alignment horizontal="center" vertical="center" wrapText="1"/>
      <protection locked="0"/>
    </xf>
    <xf numFmtId="0" fontId="0" fillId="0" borderId="22" xfId="0" applyBorder="1" applyAlignment="1">
      <alignment horizontal="center" vertical="center" wrapText="1"/>
    </xf>
    <xf numFmtId="0" fontId="0" fillId="0" borderId="71" xfId="0" applyBorder="1" applyAlignment="1">
      <alignment horizontal="center" vertical="center" wrapText="1"/>
    </xf>
    <xf numFmtId="0" fontId="40" fillId="0" borderId="21" xfId="0" applyFont="1" applyBorder="1" applyAlignment="1" applyProtection="1">
      <alignment horizontal="center" vertical="center" wrapText="1"/>
    </xf>
    <xf numFmtId="0" fontId="40" fillId="0" borderId="22" xfId="0" applyFont="1" applyBorder="1" applyAlignment="1" applyProtection="1">
      <alignment horizontal="center" vertical="center" wrapText="1"/>
    </xf>
    <xf numFmtId="0" fontId="80" fillId="0" borderId="2" xfId="0" applyFont="1"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13" fillId="0" borderId="8"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31" xfId="0" applyFont="1" applyBorder="1" applyAlignment="1" applyProtection="1">
      <alignment horizontal="right" vertical="center" wrapText="1"/>
    </xf>
    <xf numFmtId="0" fontId="13" fillId="0" borderId="5" xfId="0" applyFont="1" applyBorder="1" applyAlignment="1" applyProtection="1">
      <alignment horizontal="right" vertical="center" wrapText="1"/>
    </xf>
    <xf numFmtId="0" fontId="0" fillId="0" borderId="50"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13" fillId="0" borderId="42" xfId="0" applyFont="1" applyBorder="1" applyAlignment="1" applyProtection="1">
      <alignment horizontal="right" vertical="center" wrapText="1"/>
    </xf>
    <xf numFmtId="0" fontId="13" fillId="0" borderId="44" xfId="0" applyFont="1" applyBorder="1" applyAlignment="1" applyProtection="1">
      <alignment horizontal="right" vertical="center" wrapText="1"/>
    </xf>
    <xf numFmtId="0" fontId="80" fillId="0" borderId="12" xfId="0" applyFont="1" applyBorder="1" applyAlignment="1" applyProtection="1">
      <alignment horizontal="center" vertical="center" wrapText="1"/>
      <protection locked="0"/>
    </xf>
    <xf numFmtId="0" fontId="80" fillId="0" borderId="14" xfId="0" applyFont="1" applyBorder="1" applyAlignment="1" applyProtection="1">
      <alignment horizontal="center" vertical="center" wrapText="1"/>
      <protection locked="0"/>
    </xf>
    <xf numFmtId="0" fontId="13" fillId="0" borderId="30" xfId="0" applyFont="1" applyBorder="1" applyAlignment="1" applyProtection="1">
      <alignment horizontal="left" vertical="center" wrapText="1"/>
    </xf>
    <xf numFmtId="0" fontId="13" fillId="0" borderId="68" xfId="0" applyFont="1" applyBorder="1" applyAlignment="1" applyProtection="1">
      <alignment horizontal="left" vertical="center" wrapText="1"/>
    </xf>
    <xf numFmtId="0" fontId="13" fillId="0" borderId="27" xfId="0" applyFont="1" applyBorder="1" applyAlignment="1" applyProtection="1">
      <alignment horizontal="left" vertical="center" wrapText="1"/>
    </xf>
    <xf numFmtId="0" fontId="13" fillId="0" borderId="69" xfId="0" applyFont="1" applyBorder="1" applyAlignment="1" applyProtection="1">
      <alignment horizontal="left" vertical="center" wrapText="1"/>
    </xf>
    <xf numFmtId="0" fontId="13" fillId="0" borderId="70" xfId="0" applyFont="1" applyBorder="1" applyAlignment="1" applyProtection="1">
      <alignment horizontal="center" vertical="center" wrapText="1"/>
    </xf>
    <xf numFmtId="0" fontId="13" fillId="0" borderId="71" xfId="0" applyFont="1" applyBorder="1" applyAlignment="1" applyProtection="1">
      <alignment horizontal="center" vertical="center" wrapText="1"/>
    </xf>
    <xf numFmtId="0" fontId="13" fillId="0" borderId="72" xfId="0" applyFont="1" applyBorder="1" applyAlignment="1" applyProtection="1">
      <alignment horizontal="center" vertical="center" wrapText="1"/>
    </xf>
    <xf numFmtId="0" fontId="13" fillId="0" borderId="73" xfId="0" applyFont="1" applyBorder="1" applyAlignment="1" applyProtection="1">
      <alignment horizontal="center" vertical="center" wrapText="1"/>
    </xf>
    <xf numFmtId="0" fontId="13" fillId="0" borderId="21" xfId="0" applyFont="1" applyBorder="1" applyAlignment="1" applyProtection="1">
      <alignment horizontal="center" vertical="center" wrapText="1"/>
    </xf>
    <xf numFmtId="0" fontId="13" fillId="0" borderId="22" xfId="0" applyFont="1" applyBorder="1" applyAlignment="1" applyProtection="1">
      <alignment horizontal="center" vertical="center" wrapText="1"/>
    </xf>
    <xf numFmtId="0" fontId="13" fillId="0" borderId="23" xfId="0" applyFont="1" applyBorder="1" applyAlignment="1" applyProtection="1">
      <alignment horizontal="center" vertical="center" wrapText="1"/>
    </xf>
    <xf numFmtId="0" fontId="80" fillId="0" borderId="49" xfId="0" applyFont="1" applyBorder="1" applyAlignment="1" applyProtection="1">
      <alignment horizontal="center" vertical="center" wrapText="1"/>
      <protection locked="0"/>
    </xf>
    <xf numFmtId="0" fontId="80" fillId="0" borderId="43" xfId="0" applyFont="1" applyBorder="1" applyAlignment="1" applyProtection="1">
      <alignment horizontal="center" vertical="center" wrapText="1"/>
      <protection locked="0"/>
    </xf>
    <xf numFmtId="0" fontId="80" fillId="0" borderId="44" xfId="0" applyFont="1" applyBorder="1" applyAlignment="1" applyProtection="1">
      <alignment horizontal="center" vertical="center" wrapText="1"/>
      <protection locked="0"/>
    </xf>
    <xf numFmtId="0" fontId="80" fillId="0" borderId="46" xfId="0" applyFont="1" applyBorder="1" applyAlignment="1" applyProtection="1">
      <alignment horizontal="left" vertical="center" wrapText="1"/>
      <protection locked="0"/>
    </xf>
    <xf numFmtId="0" fontId="80" fillId="0" borderId="41" xfId="0" applyFont="1" applyBorder="1" applyAlignment="1" applyProtection="1">
      <alignment horizontal="left" vertical="center" wrapText="1"/>
      <protection locked="0"/>
    </xf>
    <xf numFmtId="0" fontId="80" fillId="0" borderId="49" xfId="0" applyFont="1" applyBorder="1" applyAlignment="1" applyProtection="1">
      <alignment horizontal="left" vertical="center" wrapText="1"/>
      <protection locked="0"/>
    </xf>
    <xf numFmtId="0" fontId="80" fillId="0" borderId="43" xfId="0" applyFont="1" applyBorder="1" applyAlignment="1" applyProtection="1">
      <alignment horizontal="left" vertical="center" wrapText="1"/>
      <protection locked="0"/>
    </xf>
    <xf numFmtId="0" fontId="80" fillId="0" borderId="44" xfId="0" applyFont="1" applyBorder="1" applyAlignment="1" applyProtection="1">
      <alignment horizontal="left" vertical="center" wrapText="1"/>
      <protection locked="0"/>
    </xf>
    <xf numFmtId="0" fontId="80" fillId="0" borderId="45" xfId="0" applyFont="1" applyBorder="1" applyAlignment="1" applyProtection="1">
      <alignment horizontal="center" vertical="center" wrapText="1"/>
      <protection locked="0"/>
    </xf>
    <xf numFmtId="0" fontId="80" fillId="0" borderId="10" xfId="0" applyFont="1" applyBorder="1" applyAlignment="1" applyProtection="1">
      <alignment horizontal="center" vertical="center" wrapText="1"/>
      <protection locked="0"/>
    </xf>
    <xf numFmtId="0" fontId="80" fillId="0" borderId="11" xfId="0" applyFont="1" applyBorder="1" applyAlignment="1" applyProtection="1">
      <alignment horizontal="center" vertical="center" wrapText="1"/>
      <protection locked="0"/>
    </xf>
    <xf numFmtId="0" fontId="80" fillId="0" borderId="2" xfId="0" applyFont="1" applyBorder="1" applyAlignment="1" applyProtection="1">
      <alignment horizontal="left" vertical="center" wrapText="1"/>
      <protection locked="0"/>
    </xf>
    <xf numFmtId="0" fontId="0" fillId="0" borderId="41" xfId="0" applyBorder="1" applyAlignment="1">
      <alignment horizontal="center" vertical="center" wrapText="1"/>
    </xf>
    <xf numFmtId="0" fontId="79" fillId="26" borderId="65" xfId="0" applyFont="1" applyFill="1" applyBorder="1" applyAlignment="1" applyProtection="1">
      <alignment horizontal="center" vertical="center" wrapText="1"/>
    </xf>
    <xf numFmtId="0" fontId="79" fillId="26" borderId="66" xfId="0" applyFont="1" applyFill="1" applyBorder="1" applyAlignment="1" applyProtection="1">
      <alignment horizontal="center" vertical="center" wrapText="1"/>
    </xf>
    <xf numFmtId="0" fontId="79" fillId="26" borderId="8" xfId="0" applyFont="1" applyFill="1" applyBorder="1" applyAlignment="1" applyProtection="1">
      <alignment horizontal="center" vertical="center" wrapText="1"/>
    </xf>
    <xf numFmtId="0" fontId="79" fillId="26" borderId="9" xfId="0" applyFont="1" applyFill="1" applyBorder="1" applyAlignment="1" applyProtection="1">
      <alignment horizontal="center" vertical="center" wrapText="1"/>
    </xf>
    <xf numFmtId="0" fontId="79" fillId="26" borderId="18" xfId="0" applyFont="1" applyFill="1" applyBorder="1" applyAlignment="1" applyProtection="1">
      <alignment horizontal="center" vertical="center" wrapText="1"/>
    </xf>
    <xf numFmtId="0" fontId="79" fillId="26" borderId="6" xfId="0" applyFont="1" applyFill="1" applyBorder="1" applyAlignment="1" applyProtection="1">
      <alignment horizontal="center" vertical="center" wrapText="1"/>
    </xf>
    <xf numFmtId="0" fontId="79" fillId="26" borderId="10" xfId="0" applyFont="1" applyFill="1" applyBorder="1" applyAlignment="1" applyProtection="1">
      <alignment horizontal="center" vertical="center" wrapText="1"/>
    </xf>
    <xf numFmtId="0" fontId="79" fillId="26" borderId="11" xfId="0" applyFont="1" applyFill="1" applyBorder="1" applyAlignment="1" applyProtection="1">
      <alignment horizontal="center" vertical="center" wrapText="1"/>
    </xf>
    <xf numFmtId="0" fontId="79" fillId="26" borderId="46" xfId="0" applyFont="1" applyFill="1" applyBorder="1" applyAlignment="1" applyProtection="1">
      <alignment horizontal="center" vertical="center" wrapText="1"/>
    </xf>
    <xf numFmtId="0" fontId="79" fillId="26" borderId="3" xfId="0" applyFont="1" applyFill="1" applyBorder="1" applyAlignment="1" applyProtection="1">
      <alignment horizontal="center" vertical="center" wrapText="1"/>
    </xf>
    <xf numFmtId="0" fontId="79" fillId="26" borderId="19" xfId="0" applyFont="1" applyFill="1" applyBorder="1" applyAlignment="1" applyProtection="1">
      <alignment horizontal="center" vertical="center" wrapText="1"/>
    </xf>
    <xf numFmtId="0" fontId="79" fillId="26" borderId="20" xfId="0" applyFont="1" applyFill="1" applyBorder="1" applyAlignment="1" applyProtection="1">
      <alignment horizontal="center" vertical="center" wrapText="1"/>
    </xf>
    <xf numFmtId="0" fontId="79" fillId="26" borderId="24" xfId="0" applyFont="1" applyFill="1" applyBorder="1" applyAlignment="1" applyProtection="1">
      <alignment horizontal="center" vertical="center" wrapText="1"/>
    </xf>
    <xf numFmtId="0" fontId="79" fillId="26" borderId="47" xfId="0" applyFont="1" applyFill="1" applyBorder="1" applyAlignment="1" applyProtection="1">
      <alignment horizontal="center" vertical="center" wrapText="1"/>
    </xf>
    <xf numFmtId="0" fontId="79" fillId="26" borderId="37" xfId="0" applyFont="1" applyFill="1" applyBorder="1" applyAlignment="1" applyProtection="1">
      <alignment horizontal="center" vertical="center" wrapText="1"/>
    </xf>
    <xf numFmtId="0" fontId="79" fillId="26" borderId="48" xfId="0" applyFont="1" applyFill="1" applyBorder="1" applyAlignment="1" applyProtection="1">
      <alignment horizontal="center" vertical="center" wrapText="1"/>
    </xf>
    <xf numFmtId="0" fontId="0" fillId="0" borderId="7"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right" vertical="center" wrapText="1"/>
    </xf>
    <xf numFmtId="0" fontId="0" fillId="0" borderId="13" xfId="0" applyBorder="1" applyAlignment="1" applyProtection="1">
      <alignment horizontal="right" vertical="center" wrapText="1"/>
    </xf>
    <xf numFmtId="0" fontId="13" fillId="0" borderId="13" xfId="0" applyFont="1" applyBorder="1" applyAlignment="1" applyProtection="1">
      <alignment horizontal="center" vertical="center" wrapText="1"/>
      <protection locked="0"/>
    </xf>
    <xf numFmtId="0" fontId="0" fillId="0" borderId="63" xfId="0" applyBorder="1" applyAlignment="1" applyProtection="1">
      <alignment horizontal="center" vertical="center" wrapText="1"/>
    </xf>
    <xf numFmtId="0" fontId="0" fillId="0" borderId="27" xfId="0" applyBorder="1" applyAlignment="1" applyProtection="1">
      <alignment horizontal="center" vertical="center" wrapText="1"/>
    </xf>
    <xf numFmtId="0" fontId="0" fillId="0" borderId="40" xfId="0" applyBorder="1" applyAlignment="1" applyProtection="1">
      <alignment horizontal="center" vertical="center" wrapText="1"/>
    </xf>
    <xf numFmtId="0" fontId="49" fillId="26" borderId="19" xfId="0" applyFont="1" applyFill="1" applyBorder="1" applyAlignment="1" applyProtection="1">
      <alignment horizontal="center" vertical="center" wrapText="1"/>
    </xf>
    <xf numFmtId="0" fontId="49" fillId="26" borderId="20" xfId="0" applyFont="1" applyFill="1" applyBorder="1" applyAlignment="1" applyProtection="1">
      <alignment horizontal="center" vertical="center" wrapText="1"/>
    </xf>
    <xf numFmtId="0" fontId="49" fillId="26" borderId="24" xfId="0" applyFont="1" applyFill="1" applyBorder="1" applyAlignment="1" applyProtection="1">
      <alignment horizontal="center" vertical="center" wrapText="1"/>
    </xf>
    <xf numFmtId="0" fontId="16" fillId="0" borderId="12" xfId="0" applyFont="1" applyBorder="1" applyAlignment="1" applyProtection="1">
      <alignment horizontal="right" vertical="center" wrapText="1"/>
    </xf>
    <xf numFmtId="0" fontId="16" fillId="0" borderId="13" xfId="0" applyFont="1" applyBorder="1" applyAlignment="1" applyProtection="1">
      <alignment horizontal="right" vertical="center" wrapText="1"/>
    </xf>
    <xf numFmtId="0" fontId="17" fillId="0" borderId="13" xfId="0" applyFont="1" applyFill="1" applyBorder="1" applyAlignment="1" applyProtection="1">
      <alignment horizontal="left" vertical="center" wrapText="1"/>
    </xf>
    <xf numFmtId="0" fontId="16" fillId="0" borderId="61" xfId="0" applyFont="1" applyFill="1" applyBorder="1" applyAlignment="1" applyProtection="1">
      <alignment horizontal="center" vertical="center" wrapText="1"/>
    </xf>
    <xf numFmtId="0" fontId="16" fillId="0" borderId="62" xfId="0" applyFont="1" applyFill="1" applyBorder="1" applyAlignment="1" applyProtection="1">
      <alignment horizontal="center" vertical="center" wrapText="1"/>
    </xf>
    <xf numFmtId="0" fontId="16" fillId="0" borderId="64" xfId="0" applyFont="1" applyFill="1" applyBorder="1" applyAlignment="1" applyProtection="1">
      <alignment horizontal="center" vertical="center" wrapText="1"/>
    </xf>
    <xf numFmtId="0" fontId="16" fillId="0" borderId="63" xfId="0" applyFont="1" applyFill="1" applyBorder="1" applyAlignment="1" applyProtection="1">
      <alignment horizontal="center" vertical="center" wrapText="1"/>
    </xf>
    <xf numFmtId="0" fontId="16" fillId="0" borderId="27" xfId="0" applyFont="1" applyFill="1" applyBorder="1" applyAlignment="1" applyProtection="1">
      <alignment horizontal="center" vertical="center" wrapText="1"/>
    </xf>
    <xf numFmtId="0" fontId="16" fillId="0" borderId="40" xfId="0" applyFont="1" applyFill="1" applyBorder="1" applyAlignment="1" applyProtection="1">
      <alignment horizontal="center" vertical="center" wrapText="1"/>
    </xf>
    <xf numFmtId="0" fontId="0" fillId="0" borderId="10" xfId="0" applyBorder="1" applyAlignment="1" applyProtection="1">
      <alignment horizontal="right" vertical="center" wrapText="1"/>
    </xf>
    <xf numFmtId="0" fontId="0" fillId="0" borderId="7" xfId="0" applyBorder="1" applyAlignment="1" applyProtection="1">
      <alignment horizontal="right" vertical="center" wrapText="1"/>
    </xf>
    <xf numFmtId="0" fontId="13" fillId="0" borderId="7" xfId="0" applyFont="1" applyBorder="1" applyAlignment="1" applyProtection="1">
      <alignment horizontal="center" vertical="center" wrapText="1"/>
      <protection locked="0"/>
    </xf>
    <xf numFmtId="0" fontId="18" fillId="0" borderId="22" xfId="0" applyFont="1" applyBorder="1" applyAlignment="1" applyProtection="1">
      <alignment horizontal="center" vertical="center" wrapText="1"/>
    </xf>
    <xf numFmtId="0" fontId="18" fillId="0" borderId="23" xfId="0" applyFont="1" applyBorder="1" applyAlignment="1" applyProtection="1">
      <alignment horizontal="center" vertical="center" wrapText="1"/>
    </xf>
    <xf numFmtId="0" fontId="16" fillId="0" borderId="46" xfId="0" applyFont="1" applyBorder="1" applyAlignment="1" applyProtection="1">
      <alignment horizontal="right" vertical="center" wrapText="1"/>
    </xf>
    <xf numFmtId="0" fontId="16" fillId="0" borderId="2" xfId="0" applyFont="1" applyBorder="1" applyAlignment="1" applyProtection="1">
      <alignment horizontal="right" vertical="center" wrapText="1"/>
    </xf>
    <xf numFmtId="0" fontId="16" fillId="0" borderId="3" xfId="0" applyFont="1" applyBorder="1" applyAlignment="1" applyProtection="1">
      <alignment horizontal="right" vertical="center" wrapText="1"/>
    </xf>
    <xf numFmtId="0" fontId="17" fillId="0" borderId="1" xfId="0" applyFont="1" applyFill="1" applyBorder="1" applyAlignment="1" applyProtection="1">
      <alignment horizontal="left" vertical="center" wrapText="1"/>
    </xf>
    <xf numFmtId="0" fontId="17" fillId="0" borderId="2" xfId="0" applyFont="1" applyFill="1" applyBorder="1" applyAlignment="1" applyProtection="1">
      <alignment horizontal="left" vertical="center" wrapText="1"/>
    </xf>
    <xf numFmtId="0" fontId="17" fillId="0" borderId="3" xfId="0" applyFont="1" applyFill="1" applyBorder="1" applyAlignment="1" applyProtection="1">
      <alignment horizontal="left" vertical="center" wrapText="1"/>
    </xf>
    <xf numFmtId="0" fontId="16" fillId="0" borderId="6" xfId="0" applyFont="1" applyFill="1" applyBorder="1" applyAlignment="1" applyProtection="1">
      <alignment horizontal="right" vertical="center" wrapText="1"/>
    </xf>
    <xf numFmtId="0" fontId="17" fillId="0" borderId="6" xfId="0" applyFont="1" applyFill="1" applyBorder="1" applyAlignment="1" applyProtection="1">
      <alignment horizontal="left" vertical="center" wrapText="1"/>
    </xf>
    <xf numFmtId="0" fontId="17" fillId="0" borderId="9" xfId="0" applyFont="1" applyFill="1" applyBorder="1" applyAlignment="1" applyProtection="1">
      <alignment horizontal="left" vertical="center" wrapText="1"/>
    </xf>
    <xf numFmtId="0" fontId="0" fillId="0" borderId="8" xfId="0" applyBorder="1" applyAlignment="1" applyProtection="1">
      <alignment horizontal="right" vertical="center" wrapText="1"/>
    </xf>
    <xf numFmtId="0" fontId="0" fillId="0" borderId="6" xfId="0" applyBorder="1" applyAlignment="1" applyProtection="1">
      <alignment horizontal="right" vertical="center" wrapText="1"/>
    </xf>
    <xf numFmtId="0" fontId="13" fillId="0" borderId="6" xfId="0" applyFon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13" fillId="0" borderId="30" xfId="0" applyFont="1" applyBorder="1" applyAlignment="1" applyProtection="1">
      <alignment horizontal="center" vertical="center" wrapText="1"/>
    </xf>
    <xf numFmtId="0" fontId="80" fillId="0" borderId="39" xfId="0" applyFont="1" applyBorder="1" applyAlignment="1" applyProtection="1">
      <alignment horizontal="center" vertical="center" wrapText="1"/>
      <protection locked="0"/>
    </xf>
    <xf numFmtId="0" fontId="80" fillId="0" borderId="27" xfId="0" applyFont="1" applyBorder="1" applyAlignment="1" applyProtection="1">
      <alignment horizontal="center" vertical="center" wrapText="1"/>
      <protection locked="0"/>
    </xf>
    <xf numFmtId="0" fontId="80" fillId="0" borderId="40" xfId="0" applyFont="1" applyBorder="1" applyAlignment="1" applyProtection="1">
      <alignment horizontal="center" vertical="center" wrapText="1"/>
      <protection locked="0"/>
    </xf>
    <xf numFmtId="0" fontId="80" fillId="0" borderId="74" xfId="0" applyFont="1" applyBorder="1" applyAlignment="1" applyProtection="1">
      <alignment horizontal="center" vertical="center" wrapText="1"/>
      <protection locked="0"/>
    </xf>
    <xf numFmtId="0" fontId="80" fillId="0" borderId="62" xfId="0" applyFont="1" applyBorder="1" applyAlignment="1" applyProtection="1">
      <alignment horizontal="center" vertical="center" wrapText="1"/>
      <protection locked="0"/>
    </xf>
    <xf numFmtId="0" fontId="80" fillId="0" borderId="64"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16" fillId="0" borderId="21" xfId="0" applyFont="1" applyBorder="1" applyAlignment="1" applyProtection="1">
      <alignment horizontal="center" vertical="center" wrapText="1"/>
    </xf>
    <xf numFmtId="0" fontId="16" fillId="0" borderId="22" xfId="0" applyFont="1" applyBorder="1" applyAlignment="1" applyProtection="1">
      <alignment horizontal="center" vertical="center" wrapText="1"/>
    </xf>
    <xf numFmtId="0" fontId="13" fillId="0" borderId="42" xfId="0" applyFont="1" applyBorder="1" applyAlignment="1" applyProtection="1">
      <alignment horizontal="center" vertical="center" wrapText="1"/>
      <protection locked="0"/>
    </xf>
    <xf numFmtId="0" fontId="13" fillId="0" borderId="43" xfId="0" applyFont="1" applyBorder="1" applyAlignment="1" applyProtection="1">
      <alignment horizontal="center" vertical="center" wrapText="1"/>
      <protection locked="0"/>
    </xf>
    <xf numFmtId="0" fontId="13" fillId="0" borderId="45" xfId="0" applyFont="1" applyBorder="1" applyAlignment="1" applyProtection="1">
      <alignment horizontal="center" vertical="center" wrapText="1"/>
      <protection locked="0"/>
    </xf>
    <xf numFmtId="0" fontId="17" fillId="0" borderId="14" xfId="0" applyFont="1" applyFill="1" applyBorder="1" applyAlignment="1" applyProtection="1">
      <alignment horizontal="left" vertical="center" wrapText="1"/>
    </xf>
    <xf numFmtId="0" fontId="16" fillId="0" borderId="0" xfId="0" applyFont="1" applyFill="1" applyBorder="1" applyAlignment="1" applyProtection="1">
      <alignment horizontal="center" vertical="center" wrapText="1"/>
    </xf>
    <xf numFmtId="0" fontId="16" fillId="0" borderId="38" xfId="0" applyFont="1" applyFill="1" applyBorder="1" applyAlignment="1" applyProtection="1">
      <alignment horizontal="center" vertical="center" wrapText="1"/>
    </xf>
    <xf numFmtId="0" fontId="13" fillId="0" borderId="1"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6" fillId="0" borderId="10" xfId="0" applyFont="1" applyBorder="1" applyAlignment="1" applyProtection="1">
      <alignment horizontal="right" vertical="center" wrapText="1"/>
    </xf>
    <xf numFmtId="0" fontId="16" fillId="0" borderId="7" xfId="0" applyFont="1" applyBorder="1" applyAlignment="1" applyProtection="1">
      <alignment horizontal="right" vertical="center" wrapText="1"/>
    </xf>
    <xf numFmtId="0" fontId="17" fillId="0" borderId="7" xfId="0" applyFont="1" applyFill="1" applyBorder="1" applyAlignment="1" applyProtection="1">
      <alignment horizontal="left" vertical="center" wrapText="1"/>
    </xf>
    <xf numFmtId="0" fontId="16" fillId="0" borderId="72" xfId="0" applyFont="1" applyFill="1" applyBorder="1" applyAlignment="1" applyProtection="1">
      <alignment horizontal="right" vertical="center" wrapText="1"/>
    </xf>
    <xf numFmtId="0" fontId="17" fillId="0" borderId="72" xfId="0" applyFont="1" applyFill="1" applyBorder="1" applyAlignment="1" applyProtection="1">
      <alignment horizontal="left" vertical="center" wrapText="1"/>
    </xf>
    <xf numFmtId="0" fontId="17" fillId="0" borderId="73" xfId="0" applyFont="1" applyFill="1" applyBorder="1" applyAlignment="1" applyProtection="1">
      <alignment horizontal="left" vertical="center" wrapText="1"/>
    </xf>
    <xf numFmtId="0" fontId="13" fillId="0" borderId="31"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18" xfId="0" applyBorder="1" applyAlignment="1">
      <alignment horizontal="center" vertical="center" wrapText="1"/>
    </xf>
    <xf numFmtId="0" fontId="0" fillId="0" borderId="1"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23" xfId="0" applyBorder="1" applyAlignment="1">
      <alignment horizontal="center" vertical="center" wrapText="1"/>
    </xf>
    <xf numFmtId="0" fontId="20" fillId="0" borderId="21"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0" fillId="0" borderId="37" xfId="0" applyBorder="1" applyAlignment="1" applyProtection="1">
      <alignment horizontal="left" vertical="center" wrapText="1"/>
      <protection locked="0"/>
    </xf>
    <xf numFmtId="0" fontId="86" fillId="0" borderId="1" xfId="0" applyFont="1" applyBorder="1" applyAlignment="1" applyProtection="1">
      <alignment horizontal="center" vertical="center" wrapText="1"/>
      <protection locked="0"/>
    </xf>
    <xf numFmtId="0" fontId="86" fillId="0" borderId="3" xfId="0" applyFont="1" applyBorder="1" applyAlignment="1" applyProtection="1">
      <alignment horizontal="center" vertical="center" wrapText="1"/>
      <protection locked="0"/>
    </xf>
    <xf numFmtId="0" fontId="86" fillId="0" borderId="7" xfId="0" applyFont="1" applyBorder="1" applyAlignment="1" applyProtection="1">
      <alignment horizontal="left" vertical="center" wrapText="1"/>
      <protection locked="0"/>
    </xf>
    <xf numFmtId="0" fontId="87" fillId="0" borderId="7" xfId="0" applyFont="1" applyBorder="1" applyAlignment="1" applyProtection="1">
      <alignment horizontal="center" vertical="center" wrapText="1"/>
      <protection locked="0"/>
    </xf>
    <xf numFmtId="0" fontId="87" fillId="0" borderId="11" xfId="0" applyFont="1" applyBorder="1" applyAlignment="1" applyProtection="1">
      <alignment horizontal="center" vertical="center" wrapText="1"/>
      <protection locked="0"/>
    </xf>
    <xf numFmtId="0" fontId="86" fillId="0" borderId="42" xfId="0" applyFont="1" applyBorder="1" applyAlignment="1" applyProtection="1">
      <alignment horizontal="center" vertical="center" wrapText="1"/>
      <protection locked="0"/>
    </xf>
    <xf numFmtId="0" fontId="86" fillId="0" borderId="45" xfId="0" applyFont="1" applyBorder="1" applyAlignment="1" applyProtection="1">
      <alignment horizontal="center" vertical="center" wrapText="1"/>
      <protection locked="0"/>
    </xf>
    <xf numFmtId="0" fontId="86" fillId="0" borderId="13" xfId="0" applyFont="1" applyBorder="1" applyAlignment="1" applyProtection="1">
      <alignment horizontal="left" vertical="center" wrapText="1"/>
      <protection locked="0"/>
    </xf>
    <xf numFmtId="0" fontId="87" fillId="0" borderId="13" xfId="0" applyFont="1" applyBorder="1" applyAlignment="1" applyProtection="1">
      <alignment horizontal="center" vertical="center" wrapText="1"/>
      <protection locked="0"/>
    </xf>
    <xf numFmtId="0" fontId="87" fillId="0" borderId="14" xfId="0" applyFont="1" applyBorder="1" applyAlignment="1" applyProtection="1">
      <alignment horizontal="center" vertical="center" wrapText="1"/>
      <protection locked="0"/>
    </xf>
    <xf numFmtId="0" fontId="86" fillId="0" borderId="31" xfId="0" applyFont="1" applyBorder="1" applyAlignment="1" applyProtection="1">
      <alignment horizontal="center" vertical="center" wrapText="1"/>
      <protection locked="0"/>
    </xf>
    <xf numFmtId="0" fontId="86" fillId="0" borderId="18" xfId="0" applyFont="1" applyBorder="1" applyAlignment="1" applyProtection="1">
      <alignment horizontal="center" vertical="center" wrapText="1"/>
      <protection locked="0"/>
    </xf>
    <xf numFmtId="0" fontId="86" fillId="0" borderId="6" xfId="0" applyFont="1" applyBorder="1" applyAlignment="1" applyProtection="1">
      <alignment horizontal="left" vertical="center" wrapText="1"/>
      <protection locked="0"/>
    </xf>
    <xf numFmtId="0" fontId="86" fillId="0" borderId="31" xfId="0" applyFont="1" applyBorder="1" applyAlignment="1" applyProtection="1">
      <alignment horizontal="left" vertical="center" wrapText="1"/>
      <protection locked="0"/>
    </xf>
    <xf numFmtId="0" fontId="87" fillId="0" borderId="6" xfId="0" applyFont="1" applyBorder="1" applyAlignment="1" applyProtection="1">
      <alignment horizontal="center" vertical="center" wrapText="1"/>
      <protection locked="0"/>
    </xf>
    <xf numFmtId="0" fontId="87" fillId="0" borderId="9" xfId="0" applyFont="1" applyBorder="1" applyAlignment="1" applyProtection="1">
      <alignment horizontal="center" vertical="center" wrapText="1"/>
      <protection locked="0"/>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13" fillId="0" borderId="13" xfId="0" applyFont="1" applyBorder="1" applyAlignment="1" applyProtection="1">
      <alignment horizontal="right" vertical="center" wrapText="1"/>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85" fillId="26" borderId="72" xfId="0" applyFont="1" applyFill="1" applyBorder="1" applyAlignment="1" applyProtection="1">
      <alignment horizontal="center" vertical="center" wrapText="1"/>
    </xf>
    <xf numFmtId="0" fontId="85" fillId="26" borderId="54" xfId="0" applyFont="1" applyFill="1" applyBorder="1" applyAlignment="1" applyProtection="1">
      <alignment horizontal="center" vertical="center" wrapText="1"/>
    </xf>
    <xf numFmtId="0" fontId="85" fillId="26" borderId="23" xfId="0" applyFont="1" applyFill="1" applyBorder="1" applyAlignment="1" applyProtection="1">
      <alignment horizontal="center" vertical="center" wrapText="1"/>
    </xf>
    <xf numFmtId="0" fontId="13" fillId="0" borderId="8" xfId="0" applyFont="1" applyBorder="1" applyAlignment="1" applyProtection="1">
      <alignment horizontal="right" vertical="center" wrapText="1"/>
    </xf>
    <xf numFmtId="0" fontId="13" fillId="0" borderId="6" xfId="0" applyFont="1" applyBorder="1" applyAlignment="1" applyProtection="1">
      <alignment horizontal="right" vertical="center" wrapText="1"/>
    </xf>
    <xf numFmtId="0" fontId="0" fillId="0" borderId="6" xfId="0" applyFont="1" applyBorder="1" applyAlignment="1" applyProtection="1">
      <alignment horizontal="center" vertical="center" wrapText="1"/>
      <protection locked="0"/>
    </xf>
    <xf numFmtId="0" fontId="13" fillId="0" borderId="10" xfId="0" applyFont="1" applyBorder="1" applyAlignment="1" applyProtection="1">
      <alignment horizontal="right" vertical="center" wrapText="1"/>
    </xf>
    <xf numFmtId="0" fontId="13" fillId="0" borderId="7" xfId="0" applyFont="1" applyBorder="1" applyAlignment="1" applyProtection="1">
      <alignment horizontal="right" vertical="center" wrapText="1"/>
    </xf>
    <xf numFmtId="0" fontId="82" fillId="0" borderId="21" xfId="0" applyFont="1" applyBorder="1" applyAlignment="1" applyProtection="1">
      <alignment horizontal="center" vertical="center" wrapText="1"/>
    </xf>
    <xf numFmtId="0" fontId="82" fillId="0" borderId="22" xfId="0" applyFont="1" applyBorder="1" applyAlignment="1" applyProtection="1">
      <alignment horizontal="center" vertical="center" wrapText="1"/>
    </xf>
    <xf numFmtId="0" fontId="82" fillId="0" borderId="23" xfId="0" applyFont="1" applyBorder="1" applyAlignment="1" applyProtection="1">
      <alignment horizontal="center" vertical="center" wrapText="1"/>
    </xf>
    <xf numFmtId="0" fontId="17" fillId="0" borderId="7" xfId="0" applyFont="1" applyBorder="1" applyAlignment="1" applyProtection="1">
      <alignment horizontal="left" vertical="center" wrapText="1"/>
    </xf>
    <xf numFmtId="0" fontId="16" fillId="0" borderId="15" xfId="0" applyFont="1" applyBorder="1" applyAlignment="1" applyProtection="1">
      <alignment horizontal="right" vertical="center" wrapText="1"/>
    </xf>
    <xf numFmtId="0" fontId="17" fillId="0" borderId="15" xfId="0" applyFont="1" applyBorder="1" applyAlignment="1" applyProtection="1">
      <alignment horizontal="left" vertical="center" wrapText="1"/>
    </xf>
    <xf numFmtId="0" fontId="17" fillId="0" borderId="75" xfId="0" applyFont="1" applyBorder="1" applyAlignment="1" applyProtection="1">
      <alignment horizontal="left" vertical="center" wrapText="1"/>
    </xf>
    <xf numFmtId="0" fontId="17" fillId="0" borderId="11" xfId="0" applyFont="1" applyBorder="1" applyAlignment="1" applyProtection="1">
      <alignment horizontal="left" vertical="center" wrapText="1"/>
    </xf>
    <xf numFmtId="0" fontId="0" fillId="0" borderId="1" xfId="0" applyFill="1" applyBorder="1" applyAlignment="1" applyProtection="1">
      <alignment horizontal="left" vertical="center" wrapText="1"/>
      <protection locked="0"/>
    </xf>
    <xf numFmtId="0" fontId="0" fillId="0" borderId="34" xfId="0" applyFill="1" applyBorder="1" applyAlignment="1" applyProtection="1">
      <alignment horizontal="left" vertical="center" wrapText="1"/>
    </xf>
    <xf numFmtId="0" fontId="54" fillId="0" borderId="36" xfId="600" applyFont="1" applyBorder="1" applyAlignment="1">
      <alignment horizontal="right" vertical="center"/>
    </xf>
    <xf numFmtId="0" fontId="54" fillId="0" borderId="0" xfId="600" applyFont="1" applyBorder="1" applyAlignment="1">
      <alignment horizontal="right" vertical="center"/>
    </xf>
    <xf numFmtId="0" fontId="14" fillId="0" borderId="2" xfId="600" applyFont="1" applyBorder="1" applyAlignment="1" applyProtection="1">
      <alignment horizontal="left" vertical="center"/>
      <protection locked="0"/>
    </xf>
    <xf numFmtId="0" fontId="54" fillId="0" borderId="39" xfId="600" applyFont="1" applyBorder="1" applyAlignment="1">
      <alignment horizontal="right" vertical="center"/>
    </xf>
    <xf numFmtId="0" fontId="54" fillId="0" borderId="27" xfId="600" applyFont="1" applyBorder="1" applyAlignment="1">
      <alignment horizontal="right" vertical="center"/>
    </xf>
    <xf numFmtId="0" fontId="14" fillId="0" borderId="43" xfId="600" applyFont="1" applyBorder="1" applyAlignment="1" applyProtection="1">
      <alignment horizontal="left" vertical="center"/>
      <protection locked="0"/>
    </xf>
    <xf numFmtId="0" fontId="54" fillId="0" borderId="19" xfId="600" applyFont="1" applyBorder="1" applyAlignment="1">
      <alignment horizontal="right" vertical="center"/>
    </xf>
    <xf numFmtId="0" fontId="54" fillId="0" borderId="20" xfId="600" applyFont="1" applyBorder="1" applyAlignment="1">
      <alignment horizontal="right" vertical="center"/>
    </xf>
    <xf numFmtId="0" fontId="14" fillId="0" borderId="4" xfId="600" applyFont="1" applyBorder="1" applyAlignment="1" applyProtection="1">
      <alignment horizontal="left" vertical="center"/>
      <protection locked="0"/>
    </xf>
    <xf numFmtId="0" fontId="14" fillId="0" borderId="4" xfId="600" applyFont="1" applyBorder="1" applyAlignment="1" applyProtection="1">
      <alignment horizontal="center" vertical="center"/>
      <protection locked="0"/>
    </xf>
    <xf numFmtId="0" fontId="89" fillId="0" borderId="19" xfId="600" applyFont="1" applyBorder="1" applyAlignment="1">
      <alignment horizontal="center" vertical="center"/>
    </xf>
    <xf numFmtId="0" fontId="89" fillId="0" borderId="20" xfId="600" applyFont="1" applyBorder="1" applyAlignment="1">
      <alignment horizontal="center" vertical="center"/>
    </xf>
    <xf numFmtId="0" fontId="89" fillId="0" borderId="24" xfId="600" applyFont="1" applyBorder="1" applyAlignment="1">
      <alignment horizontal="center" vertical="center"/>
    </xf>
    <xf numFmtId="0" fontId="89" fillId="0" borderId="36" xfId="600" applyFont="1" applyBorder="1" applyAlignment="1">
      <alignment horizontal="center" vertical="center"/>
    </xf>
    <xf numFmtId="0" fontId="89" fillId="0" borderId="0" xfId="600" applyFont="1" applyBorder="1" applyAlignment="1">
      <alignment horizontal="center" vertical="center"/>
    </xf>
    <xf numFmtId="0" fontId="89" fillId="0" borderId="38" xfId="600" applyFont="1" applyBorder="1" applyAlignment="1">
      <alignment horizontal="center" vertical="center"/>
    </xf>
    <xf numFmtId="0" fontId="89" fillId="0" borderId="39" xfId="600" applyFont="1" applyBorder="1" applyAlignment="1">
      <alignment horizontal="center" vertical="center"/>
    </xf>
    <xf numFmtId="0" fontId="89" fillId="0" borderId="27" xfId="600" applyFont="1" applyBorder="1" applyAlignment="1">
      <alignment horizontal="center" vertical="center"/>
    </xf>
    <xf numFmtId="0" fontId="89" fillId="0" borderId="40" xfId="600" applyFont="1" applyBorder="1" applyAlignment="1">
      <alignment horizontal="center" vertical="center"/>
    </xf>
    <xf numFmtId="0" fontId="54" fillId="0" borderId="1" xfId="600" applyFont="1" applyBorder="1" applyAlignment="1" applyProtection="1">
      <alignment horizontal="left" vertical="center" wrapText="1"/>
      <protection locked="0"/>
    </xf>
    <xf numFmtId="0" fontId="45" fillId="0" borderId="3" xfId="0" applyFont="1" applyBorder="1" applyProtection="1">
      <protection locked="0"/>
    </xf>
    <xf numFmtId="0" fontId="54" fillId="0" borderId="1" xfId="600" applyFont="1" applyBorder="1" applyAlignment="1" applyProtection="1">
      <alignment horizontal="center" vertical="center" wrapText="1"/>
      <protection locked="0"/>
    </xf>
    <xf numFmtId="0" fontId="54" fillId="27" borderId="16" xfId="600" applyFont="1" applyFill="1" applyBorder="1" applyAlignment="1">
      <alignment horizontal="left" vertical="top"/>
    </xf>
    <xf numFmtId="0" fontId="54" fillId="27" borderId="17" xfId="600" applyFont="1" applyFill="1" applyBorder="1" applyAlignment="1">
      <alignment horizontal="left" vertical="top"/>
    </xf>
    <xf numFmtId="0" fontId="54" fillId="27" borderId="16" xfId="600" applyFont="1" applyFill="1" applyBorder="1" applyAlignment="1">
      <alignment horizontal="center" vertical="top"/>
    </xf>
    <xf numFmtId="0" fontId="45" fillId="27" borderId="17" xfId="0" applyFont="1" applyFill="1" applyBorder="1"/>
    <xf numFmtId="0" fontId="54" fillId="0" borderId="42" xfId="600" applyFont="1" applyBorder="1" applyAlignment="1" applyProtection="1">
      <alignment horizontal="left" vertical="center" wrapText="1"/>
      <protection locked="0"/>
    </xf>
    <xf numFmtId="0" fontId="45" fillId="0" borderId="45" xfId="0" applyFont="1" applyBorder="1" applyProtection="1">
      <protection locked="0"/>
    </xf>
    <xf numFmtId="0" fontId="54" fillId="0" borderId="42" xfId="600" applyFont="1" applyBorder="1" applyAlignment="1" applyProtection="1">
      <alignment horizontal="center" vertical="center" wrapText="1"/>
      <protection locked="0"/>
    </xf>
    <xf numFmtId="0" fontId="45" fillId="0" borderId="51" xfId="0" applyFont="1" applyBorder="1" applyAlignment="1" applyProtection="1">
      <alignment horizontal="center"/>
      <protection locked="0"/>
    </xf>
    <xf numFmtId="0" fontId="45" fillId="0" borderId="51" xfId="0" applyFont="1" applyBorder="1" applyAlignment="1">
      <alignment horizontal="center"/>
    </xf>
    <xf numFmtId="0" fontId="0" fillId="0" borderId="51" xfId="0" applyBorder="1" applyAlignment="1">
      <alignment horizontal="center"/>
    </xf>
    <xf numFmtId="0" fontId="54" fillId="0" borderId="51" xfId="600" applyFont="1" applyBorder="1" applyAlignment="1" applyProtection="1">
      <alignment horizontal="center" vertical="center" wrapText="1"/>
      <protection locked="0"/>
    </xf>
    <xf numFmtId="0" fontId="0" fillId="0" borderId="51" xfId="0" applyBorder="1" applyAlignment="1"/>
    <xf numFmtId="0" fontId="15" fillId="0" borderId="51" xfId="600" applyBorder="1" applyAlignment="1">
      <alignment wrapText="1"/>
    </xf>
    <xf numFmtId="0" fontId="0" fillId="0" borderId="51" xfId="0" applyBorder="1" applyAlignment="1">
      <alignment wrapText="1"/>
    </xf>
    <xf numFmtId="0" fontId="15" fillId="0" borderId="50" xfId="600" applyBorder="1" applyAlignment="1" applyProtection="1">
      <protection locked="0"/>
    </xf>
    <xf numFmtId="0" fontId="0" fillId="0" borderId="4" xfId="0" applyBorder="1" applyAlignment="1" applyProtection="1">
      <protection locked="0"/>
    </xf>
    <xf numFmtId="0" fontId="0" fillId="0" borderId="5" xfId="0" applyBorder="1" applyAlignment="1" applyProtection="1">
      <protection locked="0"/>
    </xf>
    <xf numFmtId="0" fontId="15" fillId="0" borderId="37" xfId="600" applyBorder="1" applyAlignment="1" applyProtection="1">
      <protection locked="0"/>
    </xf>
    <xf numFmtId="0" fontId="0" fillId="0" borderId="37" xfId="0" applyBorder="1" applyAlignment="1" applyProtection="1">
      <protection locked="0"/>
    </xf>
    <xf numFmtId="0" fontId="0" fillId="0" borderId="48" xfId="0" applyBorder="1" applyAlignment="1" applyProtection="1">
      <protection locked="0"/>
    </xf>
    <xf numFmtId="0" fontId="15" fillId="0" borderId="47" xfId="600" applyBorder="1" applyAlignment="1" applyProtection="1">
      <protection locked="0"/>
    </xf>
    <xf numFmtId="0" fontId="15" fillId="0" borderId="46" xfId="600" applyBorder="1" applyAlignment="1" applyProtection="1">
      <protection locked="0"/>
    </xf>
    <xf numFmtId="0" fontId="0" fillId="0" borderId="2" xfId="0" applyBorder="1" applyAlignment="1" applyProtection="1">
      <protection locked="0"/>
    </xf>
    <xf numFmtId="0" fontId="0" fillId="0" borderId="41" xfId="0" applyBorder="1" applyAlignment="1" applyProtection="1">
      <protection locked="0"/>
    </xf>
    <xf numFmtId="0" fontId="15" fillId="0" borderId="2" xfId="600" applyBorder="1" applyAlignment="1" applyProtection="1">
      <protection locked="0"/>
    </xf>
    <xf numFmtId="0" fontId="15" fillId="0" borderId="51" xfId="600" applyBorder="1" applyAlignment="1">
      <alignment vertical="center" wrapText="1"/>
    </xf>
    <xf numFmtId="0" fontId="0" fillId="0" borderId="51" xfId="0" applyBorder="1" applyAlignment="1">
      <alignment vertical="center" wrapText="1"/>
    </xf>
    <xf numFmtId="0" fontId="15" fillId="0" borderId="12" xfId="600" applyBorder="1" applyAlignment="1" applyProtection="1">
      <protection locked="0"/>
    </xf>
    <xf numFmtId="0" fontId="0" fillId="0" borderId="13" xfId="0" applyBorder="1" applyAlignment="1" applyProtection="1">
      <protection locked="0"/>
    </xf>
    <xf numFmtId="0" fontId="0" fillId="0" borderId="14" xfId="0" applyBorder="1" applyAlignment="1" applyProtection="1">
      <protection locked="0"/>
    </xf>
    <xf numFmtId="0" fontId="15" fillId="0" borderId="49" xfId="600" applyBorder="1" applyAlignment="1" applyProtection="1">
      <protection locked="0"/>
    </xf>
    <xf numFmtId="0" fontId="0" fillId="0" borderId="43" xfId="0" applyBorder="1" applyAlignment="1" applyProtection="1">
      <protection locked="0"/>
    </xf>
    <xf numFmtId="0" fontId="0" fillId="0" borderId="44" xfId="0" applyBorder="1" applyAlignment="1" applyProtection="1">
      <protection locked="0"/>
    </xf>
    <xf numFmtId="0" fontId="54" fillId="0" borderId="0" xfId="600" applyFont="1" applyBorder="1" applyAlignment="1">
      <alignment horizontal="center" vertical="center"/>
    </xf>
    <xf numFmtId="0" fontId="54" fillId="0" borderId="27" xfId="600" applyFont="1" applyBorder="1" applyAlignment="1">
      <alignment horizontal="center" vertical="center"/>
    </xf>
    <xf numFmtId="0" fontId="15" fillId="0" borderId="20" xfId="600" applyBorder="1" applyAlignment="1">
      <alignment horizontal="center" vertical="center"/>
    </xf>
    <xf numFmtId="0" fontId="15" fillId="0" borderId="24" xfId="600" applyBorder="1" applyAlignment="1">
      <alignment horizontal="center" vertical="center"/>
    </xf>
    <xf numFmtId="0" fontId="15" fillId="0" borderId="0" xfId="600" applyBorder="1" applyAlignment="1">
      <alignment horizontal="center" vertical="center"/>
    </xf>
    <xf numFmtId="0" fontId="15" fillId="0" borderId="38" xfId="600" applyBorder="1" applyAlignment="1">
      <alignment horizontal="center" vertical="center"/>
    </xf>
    <xf numFmtId="0" fontId="15" fillId="0" borderId="27" xfId="600" applyBorder="1" applyAlignment="1">
      <alignment horizontal="center" vertical="center"/>
    </xf>
    <xf numFmtId="0" fontId="15" fillId="0" borderId="40" xfId="600" applyBorder="1" applyAlignment="1">
      <alignment horizontal="center" vertical="center"/>
    </xf>
    <xf numFmtId="0" fontId="13" fillId="0" borderId="42" xfId="0" applyFont="1" applyBorder="1" applyAlignment="1" applyProtection="1">
      <alignment horizontal="left" vertical="center" wrapText="1"/>
    </xf>
    <xf numFmtId="0" fontId="0" fillId="0" borderId="44" xfId="0" applyBorder="1" applyAlignment="1" applyProtection="1">
      <alignment horizontal="left" vertical="center" wrapText="1"/>
    </xf>
    <xf numFmtId="177" fontId="13" fillId="0" borderId="42" xfId="0" applyNumberFormat="1" applyFont="1" applyBorder="1" applyAlignment="1" applyProtection="1">
      <alignment horizontal="left" vertical="center" wrapText="1"/>
    </xf>
    <xf numFmtId="177" fontId="0" fillId="0" borderId="45" xfId="0" applyNumberFormat="1" applyBorder="1" applyAlignment="1" applyProtection="1">
      <alignment horizontal="left" vertical="center" wrapText="1"/>
    </xf>
    <xf numFmtId="0" fontId="13" fillId="0" borderId="7" xfId="0" applyNumberFormat="1" applyFont="1" applyBorder="1" applyAlignment="1" applyProtection="1">
      <alignment horizontal="left" vertical="center" wrapText="1"/>
    </xf>
    <xf numFmtId="0" fontId="0" fillId="0" borderId="7" xfId="0" applyNumberFormat="1" applyBorder="1" applyAlignment="1" applyProtection="1">
      <alignment horizontal="left" vertical="center" wrapText="1"/>
    </xf>
    <xf numFmtId="0" fontId="13" fillId="0" borderId="6" xfId="0" applyFont="1" applyBorder="1" applyAlignment="1" applyProtection="1">
      <alignment horizontal="left" vertical="center" wrapText="1"/>
    </xf>
    <xf numFmtId="0" fontId="0" fillId="0" borderId="9" xfId="0" applyFont="1" applyBorder="1" applyAlignment="1" applyProtection="1">
      <alignment horizontal="left" vertical="center" wrapText="1"/>
    </xf>
    <xf numFmtId="0" fontId="13" fillId="0" borderId="7" xfId="0" applyFont="1" applyBorder="1" applyAlignment="1" applyProtection="1">
      <alignment horizontal="left" vertical="center" wrapText="1"/>
    </xf>
    <xf numFmtId="0" fontId="0" fillId="0" borderId="11" xfId="0" applyBorder="1" applyAlignment="1" applyProtection="1">
      <alignment horizontal="left" vertical="center" wrapText="1"/>
    </xf>
    <xf numFmtId="0" fontId="22" fillId="0" borderId="39" xfId="0" applyFont="1" applyBorder="1" applyAlignment="1" applyProtection="1">
      <alignment horizontal="left" vertical="center" wrapText="1"/>
    </xf>
    <xf numFmtId="0" fontId="0" fillId="0" borderId="27" xfId="0" applyBorder="1" applyAlignment="1">
      <alignment horizontal="left" vertical="center" wrapText="1"/>
    </xf>
    <xf numFmtId="0" fontId="0" fillId="0" borderId="40" xfId="0" applyBorder="1" applyAlignment="1">
      <alignment horizontal="left" vertical="center" wrapText="1"/>
    </xf>
    <xf numFmtId="0" fontId="37" fillId="0" borderId="31" xfId="0" applyFont="1" applyBorder="1" applyAlignment="1" applyProtection="1">
      <alignment horizontal="center" vertical="center" wrapText="1"/>
    </xf>
    <xf numFmtId="0" fontId="37" fillId="0" borderId="18" xfId="0" applyFont="1" applyBorder="1" applyAlignment="1" applyProtection="1">
      <alignment horizontal="center" vertical="center" wrapText="1"/>
    </xf>
    <xf numFmtId="0" fontId="0" fillId="0" borderId="6" xfId="0" applyBorder="1" applyAlignment="1" applyProtection="1">
      <alignment horizontal="left" vertical="center" wrapText="1"/>
      <protection locked="0"/>
    </xf>
    <xf numFmtId="0" fontId="0" fillId="0" borderId="6" xfId="0" applyBorder="1" applyAlignment="1">
      <alignment horizontal="left" vertical="center" wrapText="1"/>
    </xf>
    <xf numFmtId="0" fontId="15" fillId="0" borderId="7" xfId="0" applyFont="1" applyBorder="1" applyAlignment="1" applyProtection="1">
      <alignment horizontal="left" vertical="center" wrapText="1"/>
    </xf>
    <xf numFmtId="0" fontId="0" fillId="0" borderId="58" xfId="0" applyBorder="1" applyAlignment="1">
      <alignment horizontal="center" vertical="center" wrapText="1"/>
    </xf>
    <xf numFmtId="0" fontId="15" fillId="3" borderId="26" xfId="0" applyFont="1" applyFill="1" applyBorder="1" applyAlignment="1" applyProtection="1">
      <alignment horizontal="left" vertical="center" wrapText="1"/>
    </xf>
    <xf numFmtId="0" fontId="22" fillId="0" borderId="21" xfId="0" applyFont="1" applyBorder="1" applyAlignment="1" applyProtection="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37" fillId="3" borderId="6" xfId="0" applyFont="1" applyFill="1" applyBorder="1" applyAlignment="1" applyProtection="1">
      <alignment horizontal="left" vertical="center" wrapText="1" indent="1"/>
    </xf>
    <xf numFmtId="0" fontId="0" fillId="0" borderId="6" xfId="0" applyBorder="1" applyAlignment="1" applyProtection="1">
      <alignment horizontal="left" vertical="center" wrapText="1"/>
    </xf>
    <xf numFmtId="0" fontId="37" fillId="0" borderId="6" xfId="0" applyFont="1" applyBorder="1" applyAlignment="1" applyProtection="1">
      <alignment horizontal="left" vertical="center" wrapText="1" indent="1"/>
    </xf>
    <xf numFmtId="0" fontId="54" fillId="0" borderId="61" xfId="601" applyFont="1" applyBorder="1" applyAlignment="1">
      <alignment horizontal="left" vertical="top" wrapText="1"/>
    </xf>
    <xf numFmtId="0" fontId="54" fillId="0" borderId="62" xfId="601" applyFont="1" applyBorder="1" applyAlignment="1">
      <alignment horizontal="left" vertical="top" wrapText="1"/>
    </xf>
    <xf numFmtId="0" fontId="54" fillId="0" borderId="53" xfId="601" applyFont="1" applyBorder="1" applyAlignment="1">
      <alignment horizontal="left" vertical="top" wrapText="1"/>
    </xf>
    <xf numFmtId="0" fontId="54" fillId="0" borderId="16" xfId="601" applyFont="1" applyBorder="1" applyAlignment="1">
      <alignment horizontal="left" vertical="top" wrapText="1"/>
    </xf>
    <xf numFmtId="0" fontId="54" fillId="0" borderId="37" xfId="601" applyFont="1" applyBorder="1" applyAlignment="1">
      <alignment horizontal="left" vertical="top" wrapText="1"/>
    </xf>
    <xf numFmtId="0" fontId="54" fillId="0" borderId="17" xfId="601" applyFont="1" applyBorder="1" applyAlignment="1">
      <alignment horizontal="left" vertical="top" wrapText="1"/>
    </xf>
    <xf numFmtId="0" fontId="54" fillId="0" borderId="61" xfId="601" applyFont="1" applyBorder="1" applyAlignment="1">
      <alignment horizontal="left" vertical="top"/>
    </xf>
    <xf numFmtId="0" fontId="54" fillId="0" borderId="62" xfId="601" applyFont="1" applyBorder="1" applyAlignment="1">
      <alignment horizontal="left" vertical="top"/>
    </xf>
    <xf numFmtId="0" fontId="54" fillId="0" borderId="53" xfId="601" applyFont="1" applyBorder="1" applyAlignment="1">
      <alignment horizontal="left" vertical="top"/>
    </xf>
    <xf numFmtId="0" fontId="54" fillId="0" borderId="16" xfId="601" applyFont="1" applyBorder="1" applyAlignment="1">
      <alignment horizontal="left" vertical="top"/>
    </xf>
    <xf numFmtId="0" fontId="54" fillId="0" borderId="37" xfId="601" applyFont="1" applyBorder="1" applyAlignment="1">
      <alignment horizontal="left" vertical="top"/>
    </xf>
    <xf numFmtId="0" fontId="54" fillId="0" borderId="17" xfId="601" applyFont="1" applyBorder="1" applyAlignment="1">
      <alignment horizontal="left" vertical="top"/>
    </xf>
    <xf numFmtId="0" fontId="54" fillId="28" borderId="61" xfId="601" applyFont="1" applyFill="1" applyBorder="1" applyAlignment="1" applyProtection="1">
      <alignment horizontal="left" vertical="top" wrapText="1"/>
      <protection locked="0"/>
    </xf>
    <xf numFmtId="0" fontId="54" fillId="28" borderId="53" xfId="601" applyFont="1" applyFill="1" applyBorder="1" applyAlignment="1" applyProtection="1">
      <alignment horizontal="left" vertical="top" wrapText="1"/>
      <protection locked="0"/>
    </xf>
    <xf numFmtId="0" fontId="54" fillId="28" borderId="16" xfId="601" applyFont="1" applyFill="1" applyBorder="1" applyAlignment="1" applyProtection="1">
      <alignment horizontal="left" vertical="top" wrapText="1"/>
      <protection locked="0"/>
    </xf>
    <xf numFmtId="0" fontId="54" fillId="28" borderId="17" xfId="601" applyFont="1" applyFill="1" applyBorder="1" applyAlignment="1" applyProtection="1">
      <alignment horizontal="left" vertical="top" wrapText="1"/>
      <protection locked="0"/>
    </xf>
    <xf numFmtId="0" fontId="54" fillId="28" borderId="62" xfId="601" applyFont="1" applyFill="1" applyBorder="1" applyAlignment="1" applyProtection="1">
      <alignment horizontal="left" vertical="top" wrapText="1"/>
      <protection locked="0"/>
    </xf>
    <xf numFmtId="0" fontId="54" fillId="28" borderId="37" xfId="601" applyFont="1" applyFill="1" applyBorder="1" applyAlignment="1" applyProtection="1">
      <alignment horizontal="left" vertical="top" wrapText="1"/>
      <protection locked="0"/>
    </xf>
    <xf numFmtId="0" fontId="54" fillId="0" borderId="1" xfId="601" applyFont="1" applyBorder="1" applyAlignment="1">
      <alignment horizontal="center" vertical="center"/>
    </xf>
    <xf numFmtId="0" fontId="54" fillId="0" borderId="2" xfId="601" applyFont="1" applyBorder="1" applyAlignment="1">
      <alignment horizontal="center" vertical="center"/>
    </xf>
    <xf numFmtId="0" fontId="54" fillId="0" borderId="3" xfId="601" applyFont="1" applyBorder="1" applyAlignment="1">
      <alignment horizontal="center" vertical="center"/>
    </xf>
    <xf numFmtId="0" fontId="54" fillId="0" borderId="0" xfId="601" applyFont="1" applyBorder="1" applyAlignment="1">
      <alignment horizontal="left" vertical="center"/>
    </xf>
    <xf numFmtId="0" fontId="32" fillId="0" borderId="50" xfId="601" applyFont="1" applyFill="1" applyBorder="1" applyAlignment="1">
      <alignment horizontal="center" vertical="center"/>
    </xf>
    <xf numFmtId="0" fontId="32" fillId="0" borderId="4" xfId="601" applyFont="1" applyFill="1" applyBorder="1" applyAlignment="1">
      <alignment horizontal="center" vertical="center"/>
    </xf>
    <xf numFmtId="0" fontId="32" fillId="0" borderId="5" xfId="601" applyFont="1" applyFill="1" applyBorder="1" applyAlignment="1">
      <alignment horizontal="center" vertical="center"/>
    </xf>
    <xf numFmtId="0" fontId="54" fillId="0" borderId="1" xfId="601" applyFont="1" applyBorder="1" applyAlignment="1">
      <alignment horizontal="left" vertical="center" wrapText="1"/>
    </xf>
    <xf numFmtId="0" fontId="54" fillId="0" borderId="2" xfId="601" applyFont="1" applyBorder="1" applyAlignment="1">
      <alignment horizontal="left" vertical="center" wrapText="1"/>
    </xf>
    <xf numFmtId="0" fontId="54" fillId="0" borderId="3" xfId="601" applyFont="1" applyBorder="1" applyAlignment="1">
      <alignment horizontal="left" vertical="center" wrapText="1"/>
    </xf>
    <xf numFmtId="0" fontId="54" fillId="0" borderId="1" xfId="601" applyFont="1" applyFill="1" applyBorder="1" applyAlignment="1">
      <alignment horizontal="left" vertical="center" wrapText="1"/>
    </xf>
    <xf numFmtId="0" fontId="54" fillId="0" borderId="3" xfId="601" applyFont="1" applyFill="1" applyBorder="1" applyAlignment="1">
      <alignment horizontal="left" vertical="center" wrapText="1"/>
    </xf>
    <xf numFmtId="0" fontId="54" fillId="0" borderId="1" xfId="601" applyFont="1" applyBorder="1" applyAlignment="1">
      <alignment horizontal="left" vertical="center"/>
    </xf>
    <xf numFmtId="0" fontId="54" fillId="0" borderId="2" xfId="601" applyFont="1" applyBorder="1" applyAlignment="1">
      <alignment horizontal="left" vertical="center"/>
    </xf>
    <xf numFmtId="0" fontId="54" fillId="0" borderId="3" xfId="601" applyFont="1" applyBorder="1" applyAlignment="1">
      <alignment horizontal="left" vertical="center"/>
    </xf>
    <xf numFmtId="0" fontId="54" fillId="0" borderId="1" xfId="601" applyFont="1" applyFill="1" applyBorder="1" applyAlignment="1">
      <alignment horizontal="left" vertical="center"/>
    </xf>
    <xf numFmtId="0" fontId="54" fillId="0" borderId="2" xfId="601" applyFont="1" applyFill="1" applyBorder="1" applyAlignment="1">
      <alignment horizontal="left" vertical="center"/>
    </xf>
    <xf numFmtId="0" fontId="54" fillId="0" borderId="3" xfId="601" applyFont="1" applyFill="1" applyBorder="1" applyAlignment="1">
      <alignment horizontal="left" vertical="center"/>
    </xf>
    <xf numFmtId="0" fontId="54" fillId="22" borderId="61" xfId="601" applyFont="1" applyFill="1" applyBorder="1" applyAlignment="1" applyProtection="1">
      <alignment horizontal="left" vertical="center"/>
      <protection locked="0"/>
    </xf>
    <xf numFmtId="0" fontId="54" fillId="28" borderId="41" xfId="601" applyFont="1" applyFill="1" applyBorder="1" applyAlignment="1" applyProtection="1">
      <alignment horizontal="left" vertical="center"/>
      <protection locked="0"/>
    </xf>
    <xf numFmtId="0" fontId="100" fillId="0" borderId="0" xfId="601" applyFont="1" applyFill="1" applyBorder="1" applyAlignment="1">
      <alignment horizontal="left" vertical="center" wrapText="1"/>
    </xf>
    <xf numFmtId="0" fontId="10" fillId="0" borderId="0" xfId="82" applyBorder="1" applyAlignment="1">
      <alignment vertical="center" wrapText="1"/>
    </xf>
    <xf numFmtId="0" fontId="54" fillId="0" borderId="61" xfId="601" applyFont="1" applyFill="1" applyBorder="1" applyAlignment="1">
      <alignment horizontal="left" vertical="center"/>
    </xf>
    <xf numFmtId="0" fontId="54" fillId="0" borderId="53" xfId="601" applyFont="1" applyFill="1" applyBorder="1" applyAlignment="1">
      <alignment horizontal="left" vertical="center"/>
    </xf>
    <xf numFmtId="0" fontId="54" fillId="0" borderId="16" xfId="601" applyFont="1" applyFill="1" applyBorder="1" applyAlignment="1">
      <alignment horizontal="left" vertical="center"/>
    </xf>
    <xf numFmtId="0" fontId="54" fillId="0" borderId="17" xfId="601" applyFont="1" applyFill="1" applyBorder="1" applyAlignment="1">
      <alignment horizontal="left" vertical="center"/>
    </xf>
    <xf numFmtId="0" fontId="54" fillId="28" borderId="26" xfId="601" applyFont="1" applyFill="1" applyBorder="1" applyAlignment="1" applyProtection="1">
      <alignment horizontal="left" vertical="center"/>
      <protection locked="0"/>
    </xf>
    <xf numFmtId="0" fontId="54" fillId="28" borderId="15" xfId="601" applyFont="1" applyFill="1" applyBorder="1" applyAlignment="1" applyProtection="1">
      <alignment horizontal="left" vertical="center"/>
      <protection locked="0"/>
    </xf>
    <xf numFmtId="0" fontId="54" fillId="28" borderId="1" xfId="601" applyFont="1" applyFill="1" applyBorder="1" applyAlignment="1" applyProtection="1">
      <alignment horizontal="left"/>
      <protection locked="0"/>
    </xf>
    <xf numFmtId="0" fontId="54" fillId="28" borderId="41" xfId="601" applyFont="1" applyFill="1" applyBorder="1" applyAlignment="1" applyProtection="1">
      <alignment horizontal="left"/>
      <protection locked="0"/>
    </xf>
    <xf numFmtId="0" fontId="95" fillId="0" borderId="7" xfId="601" applyFont="1" applyBorder="1" applyAlignment="1">
      <alignment horizontal="left" vertical="center"/>
    </xf>
    <xf numFmtId="0" fontId="95" fillId="0" borderId="1" xfId="601" applyFont="1" applyBorder="1" applyAlignment="1">
      <alignment horizontal="left" vertical="center"/>
    </xf>
    <xf numFmtId="0" fontId="32" fillId="28" borderId="47" xfId="601" applyFont="1" applyFill="1" applyBorder="1" applyAlignment="1" applyProtection="1">
      <alignment horizontal="center" vertical="center"/>
      <protection locked="0"/>
    </xf>
    <xf numFmtId="0" fontId="32" fillId="28" borderId="37" xfId="601" applyFont="1" applyFill="1" applyBorder="1" applyAlignment="1" applyProtection="1">
      <alignment horizontal="center" vertical="center"/>
      <protection locked="0"/>
    </xf>
    <xf numFmtId="0" fontId="32" fillId="28" borderId="48" xfId="601" applyFont="1" applyFill="1" applyBorder="1" applyAlignment="1" applyProtection="1">
      <alignment horizontal="center" vertical="center"/>
      <protection locked="0"/>
    </xf>
    <xf numFmtId="0" fontId="32" fillId="28" borderId="46" xfId="601" applyFont="1" applyFill="1" applyBorder="1" applyAlignment="1" applyProtection="1">
      <alignment horizontal="center" vertical="center"/>
      <protection locked="0"/>
    </xf>
    <xf numFmtId="0" fontId="32" fillId="28" borderId="2" xfId="601" applyFont="1" applyFill="1" applyBorder="1" applyAlignment="1" applyProtection="1">
      <alignment horizontal="center" vertical="center"/>
      <protection locked="0"/>
    </xf>
    <xf numFmtId="0" fontId="32" fillId="28" borderId="41" xfId="601" applyFont="1" applyFill="1" applyBorder="1" applyAlignment="1" applyProtection="1">
      <alignment horizontal="center" vertical="center"/>
      <protection locked="0"/>
    </xf>
    <xf numFmtId="0" fontId="54" fillId="0" borderId="1" xfId="601" applyFont="1" applyFill="1" applyBorder="1" applyAlignment="1" applyProtection="1">
      <alignment horizontal="left" vertical="center"/>
    </xf>
    <xf numFmtId="0" fontId="54" fillId="0" borderId="2" xfId="601" applyFont="1" applyFill="1" applyBorder="1" applyAlignment="1" applyProtection="1">
      <alignment horizontal="left" vertical="center"/>
    </xf>
    <xf numFmtId="0" fontId="54" fillId="0" borderId="1" xfId="601" applyFont="1" applyFill="1" applyBorder="1" applyAlignment="1">
      <alignment horizontal="left"/>
    </xf>
    <xf numFmtId="0" fontId="54" fillId="0" borderId="2" xfId="601" applyFont="1" applyFill="1" applyBorder="1" applyAlignment="1">
      <alignment horizontal="left"/>
    </xf>
    <xf numFmtId="0" fontId="54" fillId="0" borderId="3" xfId="601" applyFont="1" applyFill="1" applyBorder="1" applyAlignment="1">
      <alignment horizontal="left"/>
    </xf>
    <xf numFmtId="0" fontId="54" fillId="22" borderId="1" xfId="601" applyFont="1" applyFill="1" applyBorder="1" applyAlignment="1" applyProtection="1">
      <alignment horizontal="left" vertical="center"/>
      <protection locked="0"/>
    </xf>
    <xf numFmtId="0" fontId="105" fillId="29" borderId="21" xfId="601" applyFont="1" applyFill="1" applyBorder="1" applyAlignment="1">
      <alignment horizontal="center" vertical="center" wrapText="1"/>
    </xf>
    <xf numFmtId="0" fontId="105" fillId="29" borderId="22" xfId="601" applyFont="1" applyFill="1" applyBorder="1" applyAlignment="1">
      <alignment horizontal="center" vertical="center" wrapText="1"/>
    </xf>
    <xf numFmtId="0" fontId="105" fillId="29" borderId="23" xfId="601" applyFont="1" applyFill="1" applyBorder="1" applyAlignment="1">
      <alignment horizontal="center" vertical="center" wrapText="1"/>
    </xf>
    <xf numFmtId="0" fontId="49" fillId="29" borderId="19" xfId="601" applyFont="1" applyFill="1" applyBorder="1" applyAlignment="1" applyProtection="1">
      <alignment horizontal="center" vertical="center"/>
      <protection locked="0"/>
    </xf>
    <xf numFmtId="0" fontId="49" fillId="29" borderId="20" xfId="601" applyFont="1" applyFill="1" applyBorder="1" applyAlignment="1" applyProtection="1">
      <alignment horizontal="center" vertical="center"/>
      <protection locked="0"/>
    </xf>
    <xf numFmtId="0" fontId="49" fillId="29" borderId="24" xfId="601" applyFont="1" applyFill="1" applyBorder="1" applyAlignment="1" applyProtection="1">
      <alignment horizontal="center" vertical="center"/>
      <protection locked="0"/>
    </xf>
    <xf numFmtId="0" fontId="49" fillId="29" borderId="36" xfId="601" applyFont="1" applyFill="1" applyBorder="1" applyAlignment="1" applyProtection="1">
      <alignment horizontal="center" vertical="center"/>
      <protection locked="0"/>
    </xf>
    <xf numFmtId="0" fontId="49" fillId="29" borderId="0" xfId="601" applyFont="1" applyFill="1" applyBorder="1" applyAlignment="1" applyProtection="1">
      <alignment horizontal="center" vertical="center"/>
      <protection locked="0"/>
    </xf>
    <xf numFmtId="0" fontId="49" fillId="29" borderId="38" xfId="601" applyFont="1" applyFill="1" applyBorder="1" applyAlignment="1" applyProtection="1">
      <alignment horizontal="center" vertical="center"/>
      <protection locked="0"/>
    </xf>
    <xf numFmtId="0" fontId="49" fillId="29" borderId="39" xfId="601" applyFont="1" applyFill="1" applyBorder="1" applyAlignment="1" applyProtection="1">
      <alignment horizontal="center" vertical="center"/>
      <protection locked="0"/>
    </xf>
    <xf numFmtId="0" fontId="49" fillId="29" borderId="27" xfId="601" applyFont="1" applyFill="1" applyBorder="1" applyAlignment="1" applyProtection="1">
      <alignment horizontal="center" vertical="center"/>
      <protection locked="0"/>
    </xf>
    <xf numFmtId="0" fontId="49" fillId="29" borderId="40" xfId="601" applyFont="1" applyFill="1" applyBorder="1" applyAlignment="1" applyProtection="1">
      <alignment horizontal="center" vertical="center"/>
      <protection locked="0"/>
    </xf>
    <xf numFmtId="0" fontId="54" fillId="0" borderId="1" xfId="601" applyFont="1" applyBorder="1" applyAlignment="1">
      <alignment horizontal="left"/>
    </xf>
    <xf numFmtId="0" fontId="54" fillId="0" borderId="2" xfId="601" applyFont="1" applyBorder="1" applyAlignment="1">
      <alignment horizontal="left"/>
    </xf>
    <xf numFmtId="0" fontId="54" fillId="0" borderId="3" xfId="601" applyFont="1" applyBorder="1" applyAlignment="1">
      <alignment horizontal="left"/>
    </xf>
    <xf numFmtId="0" fontId="54" fillId="28" borderId="1" xfId="601" applyFont="1" applyFill="1" applyBorder="1" applyAlignment="1" applyProtection="1">
      <alignment horizontal="left" vertical="center" wrapText="1"/>
      <protection locked="0"/>
    </xf>
    <xf numFmtId="0" fontId="54" fillId="28" borderId="3" xfId="601" applyFont="1" applyFill="1" applyBorder="1" applyAlignment="1" applyProtection="1">
      <alignment horizontal="left" vertical="center" wrapText="1"/>
      <protection locked="0"/>
    </xf>
    <xf numFmtId="0" fontId="104" fillId="28" borderId="1" xfId="601" applyFont="1" applyFill="1" applyBorder="1" applyAlignment="1" applyProtection="1">
      <alignment vertical="center" wrapText="1"/>
      <protection locked="0"/>
    </xf>
    <xf numFmtId="0" fontId="104" fillId="28" borderId="3" xfId="601" applyFont="1" applyFill="1" applyBorder="1" applyAlignment="1" applyProtection="1">
      <alignment vertical="center" wrapText="1"/>
      <protection locked="0"/>
    </xf>
    <xf numFmtId="0" fontId="54" fillId="22" borderId="1" xfId="601" applyFont="1" applyFill="1" applyBorder="1" applyAlignment="1" applyProtection="1">
      <alignment vertical="center" wrapText="1"/>
      <protection locked="0"/>
    </xf>
    <xf numFmtId="0" fontId="54" fillId="22" borderId="3" xfId="601" applyFont="1" applyFill="1" applyBorder="1" applyAlignment="1" applyProtection="1">
      <alignment vertical="center" wrapText="1"/>
      <protection locked="0"/>
    </xf>
    <xf numFmtId="0" fontId="55" fillId="0" borderId="1" xfId="193" applyFill="1" applyBorder="1" applyAlignment="1" applyProtection="1">
      <alignment horizontal="left" vertical="center"/>
    </xf>
    <xf numFmtId="0" fontId="14" fillId="0" borderId="41" xfId="601" applyFont="1" applyFill="1" applyBorder="1" applyAlignment="1" applyProtection="1">
      <alignment horizontal="left" vertical="center"/>
    </xf>
    <xf numFmtId="0" fontId="54" fillId="0" borderId="43" xfId="601" applyFont="1" applyBorder="1" applyAlignment="1">
      <alignment horizontal="center" vertical="center"/>
    </xf>
    <xf numFmtId="0" fontId="54" fillId="0" borderId="20" xfId="601" applyFont="1" applyBorder="1" applyAlignment="1">
      <alignment horizontal="left" vertical="center"/>
    </xf>
    <xf numFmtId="0" fontId="100" fillId="0" borderId="0" xfId="601" applyFont="1" applyBorder="1" applyAlignment="1">
      <alignment horizontal="left" vertical="center"/>
    </xf>
    <xf numFmtId="0" fontId="54" fillId="28" borderId="16" xfId="601" applyFont="1" applyFill="1" applyBorder="1" applyAlignment="1" applyProtection="1">
      <alignment horizontal="left" vertical="center" wrapText="1"/>
      <protection locked="0"/>
    </xf>
    <xf numFmtId="0" fontId="54" fillId="28" borderId="17" xfId="601" applyFont="1" applyFill="1" applyBorder="1" applyAlignment="1" applyProtection="1">
      <alignment horizontal="left" vertical="center" wrapText="1"/>
      <protection locked="0"/>
    </xf>
    <xf numFmtId="0" fontId="54" fillId="22" borderId="2" xfId="601" applyFont="1" applyFill="1" applyBorder="1" applyAlignment="1" applyProtection="1">
      <alignment horizontal="left" vertical="center" wrapText="1"/>
      <protection locked="0"/>
    </xf>
    <xf numFmtId="0" fontId="54" fillId="0" borderId="62" xfId="601" applyFont="1" applyBorder="1" applyAlignment="1">
      <alignment horizontal="center" vertical="center"/>
    </xf>
    <xf numFmtId="0" fontId="102" fillId="0" borderId="37" xfId="601" applyFont="1" applyBorder="1" applyAlignment="1">
      <alignment horizontal="left" vertical="center"/>
    </xf>
    <xf numFmtId="0" fontId="14" fillId="0" borderId="1" xfId="601" applyFont="1" applyBorder="1" applyAlignment="1">
      <alignment horizontal="center" vertical="center" wrapText="1"/>
    </xf>
    <xf numFmtId="0" fontId="14" fillId="0" borderId="3" xfId="601" applyFont="1" applyBorder="1" applyAlignment="1">
      <alignment horizontal="center" vertical="center" wrapText="1"/>
    </xf>
    <xf numFmtId="0" fontId="54" fillId="0" borderId="0" xfId="601" applyFont="1" applyBorder="1" applyAlignment="1">
      <alignment horizontal="center" vertical="center"/>
    </xf>
    <xf numFmtId="0" fontId="54" fillId="28" borderId="7" xfId="601" applyFont="1" applyFill="1" applyBorder="1" applyAlignment="1" applyProtection="1">
      <alignment horizontal="left" vertical="center" wrapText="1"/>
      <protection locked="0"/>
    </xf>
    <xf numFmtId="0" fontId="54" fillId="0" borderId="1" xfId="601" applyFont="1" applyBorder="1" applyAlignment="1">
      <alignment vertical="center"/>
    </xf>
    <xf numFmtId="0" fontId="54" fillId="0" borderId="2" xfId="601" applyFont="1" applyBorder="1" applyAlignment="1">
      <alignment vertical="center"/>
    </xf>
    <xf numFmtId="0" fontId="54" fillId="0" borderId="3" xfId="601" applyFont="1" applyBorder="1" applyAlignment="1">
      <alignment vertical="center"/>
    </xf>
    <xf numFmtId="0" fontId="54" fillId="0" borderId="0" xfId="601" applyFont="1" applyFill="1" applyBorder="1" applyAlignment="1">
      <alignment horizontal="center" vertical="center"/>
    </xf>
    <xf numFmtId="0" fontId="100" fillId="0" borderId="38" xfId="601" applyFont="1" applyBorder="1" applyAlignment="1">
      <alignment horizontal="left" vertical="center"/>
    </xf>
    <xf numFmtId="0" fontId="102" fillId="0" borderId="0" xfId="601" applyFont="1" applyBorder="1" applyAlignment="1">
      <alignment horizontal="left" vertical="center"/>
    </xf>
    <xf numFmtId="0" fontId="14" fillId="22" borderId="1" xfId="601" applyFont="1" applyFill="1" applyBorder="1" applyAlignment="1">
      <alignment horizontal="center" vertical="center" wrapText="1"/>
    </xf>
    <xf numFmtId="0" fontId="14" fillId="22" borderId="3" xfId="601" applyFont="1" applyFill="1" applyBorder="1" applyAlignment="1">
      <alignment horizontal="center" vertical="center" wrapText="1"/>
    </xf>
    <xf numFmtId="0" fontId="54" fillId="22" borderId="2" xfId="601" applyFont="1" applyFill="1" applyBorder="1" applyAlignment="1" applyProtection="1">
      <alignment horizontal="left" vertical="center"/>
      <protection locked="0"/>
    </xf>
    <xf numFmtId="0" fontId="54" fillId="22" borderId="3" xfId="601" applyFont="1" applyFill="1" applyBorder="1" applyAlignment="1" applyProtection="1">
      <alignment horizontal="left" vertical="center"/>
      <protection locked="0"/>
    </xf>
    <xf numFmtId="0" fontId="54" fillId="0" borderId="7" xfId="601" applyFont="1" applyFill="1" applyBorder="1" applyAlignment="1">
      <alignment horizontal="left" vertical="center"/>
    </xf>
    <xf numFmtId="0" fontId="54" fillId="22" borderId="62" xfId="601" applyFont="1" applyFill="1" applyBorder="1" applyAlignment="1" applyProtection="1">
      <alignment horizontal="left" vertical="center"/>
      <protection locked="0"/>
    </xf>
    <xf numFmtId="0" fontId="54" fillId="22" borderId="53" xfId="601" applyFont="1" applyFill="1" applyBorder="1" applyAlignment="1" applyProtection="1">
      <alignment horizontal="left" vertical="center"/>
      <protection locked="0"/>
    </xf>
    <xf numFmtId="0" fontId="54" fillId="22" borderId="16" xfId="601" applyFont="1" applyFill="1" applyBorder="1" applyAlignment="1" applyProtection="1">
      <alignment horizontal="left" vertical="center"/>
      <protection locked="0"/>
    </xf>
    <xf numFmtId="0" fontId="54" fillId="22" borderId="37" xfId="601" applyFont="1" applyFill="1" applyBorder="1" applyAlignment="1" applyProtection="1">
      <alignment horizontal="left" vertical="center"/>
      <protection locked="0"/>
    </xf>
    <xf numFmtId="0" fontId="54" fillId="22" borderId="17" xfId="601" applyFont="1" applyFill="1" applyBorder="1" applyAlignment="1" applyProtection="1">
      <alignment horizontal="left" vertical="center"/>
      <protection locked="0"/>
    </xf>
    <xf numFmtId="0" fontId="14" fillId="22" borderId="2" xfId="601" applyFont="1" applyFill="1" applyBorder="1" applyAlignment="1">
      <alignment horizontal="center" vertical="center" wrapText="1"/>
    </xf>
    <xf numFmtId="0" fontId="94" fillId="28" borderId="19" xfId="601" applyFont="1" applyFill="1" applyBorder="1" applyAlignment="1">
      <alignment horizontal="center" wrapText="1"/>
    </xf>
    <xf numFmtId="0" fontId="94" fillId="28" borderId="20" xfId="601" applyFont="1" applyFill="1" applyBorder="1" applyAlignment="1">
      <alignment horizontal="center"/>
    </xf>
    <xf numFmtId="0" fontId="94" fillId="28" borderId="24" xfId="601" applyFont="1" applyFill="1" applyBorder="1" applyAlignment="1">
      <alignment horizontal="center"/>
    </xf>
    <xf numFmtId="0" fontId="94" fillId="28" borderId="39" xfId="601" applyFont="1" applyFill="1" applyBorder="1" applyAlignment="1">
      <alignment horizontal="center"/>
    </xf>
    <xf numFmtId="0" fontId="94" fillId="28" borderId="27" xfId="601" applyFont="1" applyFill="1" applyBorder="1" applyAlignment="1">
      <alignment horizontal="center"/>
    </xf>
    <xf numFmtId="0" fontId="94" fillId="28" borderId="40" xfId="601" applyFont="1" applyFill="1" applyBorder="1" applyAlignment="1">
      <alignment horizontal="center"/>
    </xf>
    <xf numFmtId="0" fontId="100" fillId="0" borderId="37" xfId="601" applyFont="1" applyBorder="1" applyAlignment="1" applyProtection="1">
      <alignment horizontal="left" vertical="center"/>
    </xf>
    <xf numFmtId="0" fontId="101" fillId="0" borderId="37" xfId="601" applyFont="1" applyBorder="1" applyAlignment="1">
      <alignment horizontal="center" vertical="center"/>
    </xf>
    <xf numFmtId="0" fontId="54" fillId="22" borderId="1" xfId="601" applyFont="1" applyFill="1" applyBorder="1" applyAlignment="1" applyProtection="1">
      <alignment horizontal="left" vertical="center" wrapText="1"/>
      <protection locked="0"/>
    </xf>
    <xf numFmtId="0" fontId="54" fillId="22" borderId="3" xfId="601" applyFont="1" applyFill="1" applyBorder="1" applyAlignment="1" applyProtection="1">
      <alignment horizontal="left" vertical="center" wrapText="1"/>
      <protection locked="0"/>
    </xf>
    <xf numFmtId="0" fontId="15" fillId="0" borderId="19" xfId="601" applyFont="1" applyBorder="1" applyAlignment="1"/>
    <xf numFmtId="0" fontId="15" fillId="0" borderId="20" xfId="601" applyFont="1" applyBorder="1" applyAlignment="1"/>
    <xf numFmtId="0" fontId="15" fillId="0" borderId="24" xfId="601" applyFont="1" applyBorder="1" applyAlignment="1"/>
    <xf numFmtId="0" fontId="15" fillId="0" borderId="36" xfId="601" applyFont="1" applyBorder="1" applyAlignment="1"/>
    <xf numFmtId="0" fontId="15" fillId="0" borderId="0" xfId="601" applyFont="1" applyBorder="1" applyAlignment="1"/>
    <xf numFmtId="0" fontId="15" fillId="0" borderId="38" xfId="601" applyFont="1" applyBorder="1" applyAlignment="1"/>
    <xf numFmtId="0" fontId="15" fillId="0" borderId="39" xfId="601" applyFont="1" applyBorder="1" applyAlignment="1"/>
    <xf numFmtId="0" fontId="15" fillId="0" borderId="27" xfId="601" applyFont="1" applyBorder="1" applyAlignment="1"/>
    <xf numFmtId="0" fontId="15" fillId="0" borderId="40" xfId="601" applyFont="1" applyBorder="1" applyAlignment="1"/>
    <xf numFmtId="0" fontId="92" fillId="0" borderId="39" xfId="601" applyFont="1" applyBorder="1" applyAlignment="1">
      <alignment horizontal="left" vertical="center" wrapText="1"/>
    </xf>
    <xf numFmtId="0" fontId="92" fillId="0" borderId="27" xfId="601" applyFont="1" applyBorder="1" applyAlignment="1">
      <alignment horizontal="left" vertical="center" wrapText="1"/>
    </xf>
    <xf numFmtId="0" fontId="93" fillId="0" borderId="27" xfId="601" applyFont="1" applyBorder="1" applyAlignment="1" applyProtection="1">
      <alignment horizontal="left" vertical="center" wrapText="1"/>
      <protection locked="0"/>
    </xf>
    <xf numFmtId="0" fontId="93" fillId="0" borderId="40" xfId="601" applyFont="1" applyBorder="1" applyAlignment="1" applyProtection="1">
      <alignment horizontal="left" vertical="center" wrapText="1"/>
      <protection locked="0"/>
    </xf>
    <xf numFmtId="0" fontId="92" fillId="0" borderId="19" xfId="601" applyFont="1" applyBorder="1" applyAlignment="1">
      <alignment horizontal="center" vertical="top" wrapText="1"/>
    </xf>
    <xf numFmtId="0" fontId="92" fillId="0" borderId="20" xfId="601" applyFont="1" applyBorder="1" applyAlignment="1">
      <alignment horizontal="center" vertical="top" wrapText="1"/>
    </xf>
    <xf numFmtId="0" fontId="92" fillId="0" borderId="24" xfId="601" applyFont="1" applyBorder="1" applyAlignment="1">
      <alignment horizontal="center" vertical="top" wrapText="1"/>
    </xf>
    <xf numFmtId="0" fontId="92" fillId="0" borderId="36" xfId="601" applyFont="1" applyBorder="1" applyAlignment="1">
      <alignment horizontal="center" vertical="top" wrapText="1"/>
    </xf>
    <xf numFmtId="0" fontId="92" fillId="0" borderId="0" xfId="601" applyFont="1" applyBorder="1" applyAlignment="1">
      <alignment horizontal="center" vertical="top" wrapText="1"/>
    </xf>
    <xf numFmtId="0" fontId="92" fillId="0" borderId="38" xfId="601" applyFont="1" applyBorder="1" applyAlignment="1">
      <alignment horizontal="center" vertical="top" wrapText="1"/>
    </xf>
    <xf numFmtId="0" fontId="15" fillId="0" borderId="36" xfId="1" applyBorder="1" applyAlignment="1">
      <alignment horizontal="left"/>
    </xf>
    <xf numFmtId="0" fontId="15" fillId="0" borderId="0" xfId="1" applyAlignment="1">
      <alignment horizontal="left"/>
    </xf>
    <xf numFmtId="0" fontId="15" fillId="0" borderId="39" xfId="1" applyBorder="1" applyAlignment="1">
      <alignment horizontal="left"/>
    </xf>
    <xf numFmtId="0" fontId="15" fillId="0" borderId="27" xfId="1" applyBorder="1" applyAlignment="1">
      <alignment horizontal="left"/>
    </xf>
    <xf numFmtId="0" fontId="15" fillId="22" borderId="0" xfId="1" applyFill="1" applyAlignment="1">
      <alignment horizontal="left"/>
    </xf>
    <xf numFmtId="0" fontId="15" fillId="22" borderId="0" xfId="1" applyFill="1" applyAlignment="1">
      <alignment horizontal="center"/>
    </xf>
    <xf numFmtId="9" fontId="15" fillId="28" borderId="55" xfId="1" applyNumberFormat="1" applyFill="1" applyBorder="1" applyAlignment="1">
      <alignment horizontal="center" vertical="center"/>
    </xf>
    <xf numFmtId="9" fontId="15" fillId="28" borderId="56" xfId="1" applyNumberFormat="1" applyFill="1" applyBorder="1" applyAlignment="1">
      <alignment horizontal="center" vertical="center"/>
    </xf>
    <xf numFmtId="0" fontId="49" fillId="28" borderId="36" xfId="1" applyFont="1" applyFill="1" applyBorder="1" applyAlignment="1">
      <alignment horizontal="center"/>
    </xf>
    <xf numFmtId="0" fontId="49" fillId="28" borderId="0" xfId="1" applyFont="1" applyFill="1" applyAlignment="1">
      <alignment horizontal="center"/>
    </xf>
    <xf numFmtId="10" fontId="49" fillId="28" borderId="36" xfId="1" applyNumberFormat="1" applyFont="1" applyFill="1" applyBorder="1" applyAlignment="1">
      <alignment horizontal="center" vertical="center"/>
    </xf>
    <xf numFmtId="10" fontId="49" fillId="28" borderId="0" xfId="1" applyNumberFormat="1" applyFont="1" applyFill="1" applyAlignment="1">
      <alignment horizontal="center" vertical="center"/>
    </xf>
    <xf numFmtId="0" fontId="49" fillId="28" borderId="0" xfId="1" applyFont="1" applyFill="1" applyAlignment="1">
      <alignment horizontal="center" vertical="center"/>
    </xf>
    <xf numFmtId="0" fontId="49" fillId="28" borderId="36" xfId="1" applyFont="1" applyFill="1" applyBorder="1" applyAlignment="1">
      <alignment horizontal="center" vertical="center"/>
    </xf>
    <xf numFmtId="184" fontId="15" fillId="0" borderId="0" xfId="1" applyNumberFormat="1" applyAlignment="1">
      <alignment horizontal="left" vertical="center"/>
    </xf>
    <xf numFmtId="184" fontId="15" fillId="0" borderId="27" xfId="1" applyNumberFormat="1" applyBorder="1" applyAlignment="1">
      <alignment horizontal="left" vertical="center"/>
    </xf>
    <xf numFmtId="184" fontId="15" fillId="22" borderId="0" xfId="1" applyNumberFormat="1" applyFill="1" applyAlignment="1">
      <alignment horizontal="center" vertical="center"/>
    </xf>
    <xf numFmtId="0" fontId="49" fillId="28" borderId="36" xfId="1" applyFont="1" applyFill="1" applyBorder="1"/>
    <xf numFmtId="0" fontId="49" fillId="28" borderId="0" xfId="1" applyFont="1" applyFill="1"/>
    <xf numFmtId="0" fontId="79" fillId="28" borderId="36" xfId="1" applyFont="1" applyFill="1" applyBorder="1" applyAlignment="1">
      <alignment horizontal="right" indent="1"/>
    </xf>
    <xf numFmtId="0" fontId="79" fillId="28" borderId="0" xfId="1" applyFont="1" applyFill="1" applyAlignment="1">
      <alignment horizontal="right" indent="1"/>
    </xf>
    <xf numFmtId="0" fontId="15" fillId="0" borderId="1" xfId="1" applyBorder="1" applyAlignment="1">
      <alignment horizontal="center"/>
    </xf>
    <xf numFmtId="0" fontId="15" fillId="0" borderId="2" xfId="1" applyBorder="1" applyAlignment="1">
      <alignment horizontal="center"/>
    </xf>
    <xf numFmtId="0" fontId="15" fillId="0" borderId="41" xfId="1" applyBorder="1" applyAlignment="1">
      <alignment horizontal="center"/>
    </xf>
    <xf numFmtId="0" fontId="79" fillId="22" borderId="36" xfId="1" applyFont="1" applyFill="1" applyBorder="1" applyAlignment="1" applyProtection="1">
      <alignment horizontal="center" wrapText="1"/>
      <protection locked="0"/>
    </xf>
    <xf numFmtId="0" fontId="80" fillId="22" borderId="0" xfId="0" applyFont="1" applyFill="1" applyAlignment="1">
      <alignment horizontal="center" wrapText="1"/>
    </xf>
    <xf numFmtId="0" fontId="97" fillId="0" borderId="21" xfId="1" applyFont="1" applyBorder="1" applyAlignment="1" applyProtection="1">
      <alignment horizontal="center" wrapText="1"/>
      <protection locked="0"/>
    </xf>
    <xf numFmtId="0" fontId="0" fillId="0" borderId="22" xfId="0" applyBorder="1" applyAlignment="1" applyProtection="1">
      <alignment horizontal="center" wrapText="1"/>
      <protection locked="0"/>
    </xf>
    <xf numFmtId="0" fontId="0" fillId="0" borderId="22" xfId="0" applyBorder="1" applyAlignment="1" applyProtection="1">
      <alignment wrapText="1"/>
      <protection locked="0"/>
    </xf>
    <xf numFmtId="0" fontId="0" fillId="0" borderId="23" xfId="0" applyBorder="1" applyAlignment="1" applyProtection="1">
      <alignment wrapText="1"/>
      <protection locked="0"/>
    </xf>
    <xf numFmtId="0" fontId="15" fillId="0" borderId="42" xfId="1" applyBorder="1" applyAlignment="1">
      <alignment horizontal="center"/>
    </xf>
    <xf numFmtId="0" fontId="15" fillId="0" borderId="43" xfId="1" applyBorder="1" applyAlignment="1">
      <alignment horizontal="center"/>
    </xf>
    <xf numFmtId="0" fontId="15" fillId="0" borderId="44" xfId="1" applyBorder="1" applyAlignment="1">
      <alignment horizontal="center"/>
    </xf>
    <xf numFmtId="0" fontId="97" fillId="22" borderId="36" xfId="1" applyFont="1" applyFill="1" applyBorder="1" applyAlignment="1">
      <alignment horizontal="center"/>
    </xf>
    <xf numFmtId="0" fontId="97" fillId="22" borderId="0" xfId="1" applyFont="1" applyFill="1" applyAlignment="1">
      <alignment horizontal="center"/>
    </xf>
    <xf numFmtId="0" fontId="15" fillId="22" borderId="22" xfId="1" applyFill="1" applyBorder="1" applyAlignment="1">
      <alignment horizontal="center"/>
    </xf>
    <xf numFmtId="0" fontId="15" fillId="22" borderId="23" xfId="1" applyFill="1" applyBorder="1" applyAlignment="1">
      <alignment horizontal="center"/>
    </xf>
    <xf numFmtId="0" fontId="125" fillId="28" borderId="36" xfId="1" applyFont="1" applyFill="1" applyBorder="1" applyAlignment="1">
      <alignment horizontal="right" indent="1"/>
    </xf>
    <xf numFmtId="0" fontId="125" fillId="28" borderId="0" xfId="1" applyFont="1" applyFill="1" applyAlignment="1">
      <alignment horizontal="right" indent="1"/>
    </xf>
    <xf numFmtId="0" fontId="97" fillId="0" borderId="46" xfId="1" applyFont="1" applyBorder="1" applyAlignment="1">
      <alignment horizontal="center"/>
    </xf>
    <xf numFmtId="0" fontId="97" fillId="0" borderId="41" xfId="1" applyFont="1" applyBorder="1" applyAlignment="1">
      <alignment horizontal="center"/>
    </xf>
    <xf numFmtId="0" fontId="15" fillId="0" borderId="46" xfId="1" applyBorder="1" applyAlignment="1">
      <alignment horizontal="center"/>
    </xf>
    <xf numFmtId="0" fontId="15" fillId="0" borderId="3" xfId="1" applyBorder="1" applyAlignment="1">
      <alignment horizontal="center"/>
    </xf>
    <xf numFmtId="0" fontId="15" fillId="0" borderId="7" xfId="1" applyBorder="1" applyAlignment="1">
      <alignment horizontal="center"/>
    </xf>
    <xf numFmtId="0" fontId="15" fillId="0" borderId="11" xfId="1" applyBorder="1" applyAlignment="1">
      <alignment horizontal="center"/>
    </xf>
    <xf numFmtId="0" fontId="97" fillId="0" borderId="49" xfId="1" applyFont="1" applyBorder="1" applyAlignment="1">
      <alignment horizontal="center"/>
    </xf>
    <xf numFmtId="0" fontId="97" fillId="0" borderId="44" xfId="1" applyFont="1" applyBorder="1" applyAlignment="1">
      <alignment horizontal="center"/>
    </xf>
    <xf numFmtId="14" fontId="15" fillId="0" borderId="50" xfId="1" applyNumberFormat="1" applyBorder="1" applyAlignment="1">
      <alignment horizontal="center"/>
    </xf>
    <xf numFmtId="14" fontId="15" fillId="0" borderId="18" xfId="1" applyNumberFormat="1" applyBorder="1" applyAlignment="1">
      <alignment horizontal="center"/>
    </xf>
    <xf numFmtId="0" fontId="15" fillId="0" borderId="31" xfId="1" applyBorder="1" applyAlignment="1">
      <alignment horizontal="center"/>
    </xf>
    <xf numFmtId="0" fontId="15" fillId="0" borderId="18" xfId="1" applyBorder="1" applyAlignment="1">
      <alignment horizontal="center"/>
    </xf>
    <xf numFmtId="0" fontId="15" fillId="0" borderId="15" xfId="1" applyBorder="1" applyAlignment="1">
      <alignment horizontal="center"/>
    </xf>
    <xf numFmtId="0" fontId="15" fillId="0" borderId="75" xfId="1" applyBorder="1" applyAlignment="1">
      <alignment horizontal="center"/>
    </xf>
    <xf numFmtId="0" fontId="126" fillId="28" borderId="19" xfId="1" applyFont="1" applyFill="1" applyBorder="1" applyAlignment="1">
      <alignment horizontal="center" vertical="center"/>
    </xf>
    <xf numFmtId="0" fontId="126" fillId="28" borderId="20" xfId="1" applyFont="1" applyFill="1" applyBorder="1" applyAlignment="1">
      <alignment horizontal="center" vertical="center"/>
    </xf>
    <xf numFmtId="0" fontId="126" fillId="28" borderId="24" xfId="1" applyFont="1" applyFill="1" applyBorder="1" applyAlignment="1">
      <alignment horizontal="center" vertical="center"/>
    </xf>
    <xf numFmtId="0" fontId="126" fillId="28" borderId="36" xfId="1" applyFont="1" applyFill="1" applyBorder="1" applyAlignment="1">
      <alignment horizontal="center" vertical="center"/>
    </xf>
    <xf numFmtId="0" fontId="126" fillId="28" borderId="0" xfId="1" applyFont="1" applyFill="1" applyAlignment="1">
      <alignment horizontal="center" vertical="center"/>
    </xf>
    <xf numFmtId="0" fontId="126" fillId="28" borderId="38" xfId="1" applyFont="1" applyFill="1" applyBorder="1" applyAlignment="1">
      <alignment horizontal="center" vertical="center"/>
    </xf>
    <xf numFmtId="0" fontId="126" fillId="28" borderId="39" xfId="1" applyFont="1" applyFill="1" applyBorder="1" applyAlignment="1">
      <alignment horizontal="center" vertical="center"/>
    </xf>
    <xf numFmtId="0" fontId="126" fillId="28" borderId="27" xfId="1" applyFont="1" applyFill="1" applyBorder="1" applyAlignment="1">
      <alignment horizontal="center" vertical="center"/>
    </xf>
    <xf numFmtId="0" fontId="126" fillId="28" borderId="40" xfId="1" applyFont="1" applyFill="1" applyBorder="1" applyAlignment="1">
      <alignment horizontal="center" vertical="center"/>
    </xf>
    <xf numFmtId="0" fontId="97" fillId="0" borderId="50" xfId="1" applyFont="1" applyBorder="1" applyAlignment="1">
      <alignment horizontal="center"/>
    </xf>
    <xf numFmtId="0" fontId="97" fillId="0" borderId="5" xfId="1" applyFont="1" applyBorder="1" applyAlignment="1">
      <alignment horizontal="center"/>
    </xf>
    <xf numFmtId="0" fontId="49" fillId="28" borderId="21" xfId="1" applyFont="1" applyFill="1" applyBorder="1" applyAlignment="1">
      <alignment horizontal="center"/>
    </xf>
    <xf numFmtId="0" fontId="49" fillId="28" borderId="71" xfId="1" applyFont="1" applyFill="1" applyBorder="1" applyAlignment="1">
      <alignment horizontal="center"/>
    </xf>
    <xf numFmtId="0" fontId="49" fillId="28" borderId="54" xfId="1" applyFont="1" applyFill="1" applyBorder="1" applyAlignment="1">
      <alignment horizontal="center"/>
    </xf>
    <xf numFmtId="0" fontId="49" fillId="28" borderId="22" xfId="1" applyFont="1" applyFill="1" applyBorder="1" applyAlignment="1">
      <alignment horizontal="center"/>
    </xf>
    <xf numFmtId="0" fontId="49" fillId="28" borderId="23" xfId="1" applyFont="1" applyFill="1" applyBorder="1" applyAlignment="1">
      <alignment horizontal="center"/>
    </xf>
    <xf numFmtId="0" fontId="15" fillId="0" borderId="1" xfId="1" applyBorder="1" applyAlignment="1" applyProtection="1">
      <alignment horizontal="center"/>
      <protection locked="0"/>
    </xf>
    <xf numFmtId="0" fontId="15" fillId="0" borderId="3" xfId="1" applyBorder="1" applyAlignment="1" applyProtection="1">
      <alignment horizontal="center"/>
      <protection locked="0"/>
    </xf>
    <xf numFmtId="0" fontId="15" fillId="0" borderId="42" xfId="1" applyBorder="1" applyAlignment="1" applyProtection="1">
      <alignment horizontal="center"/>
      <protection locked="0"/>
    </xf>
    <xf numFmtId="0" fontId="15" fillId="0" borderId="45" xfId="1" applyBorder="1" applyAlignment="1" applyProtection="1">
      <alignment horizontal="center"/>
      <protection locked="0"/>
    </xf>
    <xf numFmtId="0" fontId="15" fillId="0" borderId="36" xfId="1" applyBorder="1" applyAlignment="1" applyProtection="1">
      <alignment horizontal="left"/>
      <protection locked="0"/>
    </xf>
    <xf numFmtId="0" fontId="15" fillId="0" borderId="0" xfId="1" applyAlignment="1" applyProtection="1">
      <alignment horizontal="left"/>
      <protection locked="0"/>
    </xf>
    <xf numFmtId="0" fontId="15" fillId="0" borderId="39" xfId="1" applyBorder="1" applyAlignment="1" applyProtection="1">
      <alignment horizontal="left"/>
      <protection locked="0"/>
    </xf>
    <xf numFmtId="0" fontId="15" fillId="0" borderId="27" xfId="1" applyBorder="1" applyAlignment="1" applyProtection="1">
      <alignment horizontal="left"/>
      <protection locked="0"/>
    </xf>
    <xf numFmtId="0" fontId="15" fillId="22" borderId="0" xfId="1" applyFill="1" applyAlignment="1" applyProtection="1">
      <alignment horizontal="left"/>
    </xf>
    <xf numFmtId="0" fontId="15" fillId="22" borderId="0" xfId="1" applyFill="1" applyAlignment="1" applyProtection="1">
      <alignment horizontal="center"/>
    </xf>
    <xf numFmtId="9" fontId="15" fillId="28" borderId="55" xfId="1" applyNumberFormat="1" applyFill="1" applyBorder="1" applyAlignment="1" applyProtection="1">
      <alignment horizontal="center" vertical="center"/>
    </xf>
    <xf numFmtId="9" fontId="15" fillId="28" borderId="56" xfId="1" applyNumberFormat="1" applyFill="1" applyBorder="1" applyAlignment="1" applyProtection="1">
      <alignment horizontal="center" vertical="center"/>
    </xf>
    <xf numFmtId="0" fontId="49" fillId="28" borderId="36" xfId="1" applyFont="1" applyFill="1" applyBorder="1" applyAlignment="1" applyProtection="1">
      <alignment horizontal="center"/>
    </xf>
    <xf numFmtId="0" fontId="49" fillId="28" borderId="0" xfId="1" applyFont="1" applyFill="1" applyAlignment="1" applyProtection="1">
      <alignment horizontal="center"/>
    </xf>
    <xf numFmtId="10" fontId="49" fillId="28" borderId="36" xfId="1" applyNumberFormat="1" applyFont="1" applyFill="1" applyBorder="1" applyAlignment="1" applyProtection="1">
      <alignment horizontal="center" vertical="center"/>
    </xf>
    <xf numFmtId="10" fontId="49" fillId="28" borderId="0" xfId="1" applyNumberFormat="1" applyFont="1" applyFill="1" applyAlignment="1" applyProtection="1">
      <alignment horizontal="center" vertical="center"/>
    </xf>
    <xf numFmtId="0" fontId="49" fillId="28" borderId="0" xfId="1" applyFont="1" applyFill="1" applyAlignment="1" applyProtection="1">
      <alignment horizontal="center" vertical="center"/>
    </xf>
    <xf numFmtId="0" fontId="49" fillId="28" borderId="36" xfId="1" applyFont="1" applyFill="1" applyBorder="1" applyAlignment="1" applyProtection="1">
      <alignment horizontal="center" vertical="center"/>
    </xf>
    <xf numFmtId="184" fontId="15" fillId="0" borderId="0" xfId="1" applyNumberFormat="1" applyAlignment="1" applyProtection="1">
      <alignment horizontal="left" vertical="center"/>
      <protection locked="0"/>
    </xf>
    <xf numFmtId="184" fontId="15" fillId="0" borderId="27" xfId="1" applyNumberFormat="1" applyBorder="1" applyAlignment="1" applyProtection="1">
      <alignment horizontal="left" vertical="center"/>
      <protection locked="0"/>
    </xf>
    <xf numFmtId="184" fontId="15" fillId="22" borderId="0" xfId="1" applyNumberFormat="1" applyFill="1" applyAlignment="1" applyProtection="1">
      <alignment horizontal="center" vertical="center"/>
    </xf>
    <xf numFmtId="0" fontId="49" fillId="28" borderId="36" xfId="1" applyFont="1" applyFill="1" applyBorder="1" applyProtection="1"/>
    <xf numFmtId="0" fontId="49" fillId="28" borderId="0" xfId="1" applyFont="1" applyFill="1" applyProtection="1"/>
    <xf numFmtId="0" fontId="79" fillId="28" borderId="36" xfId="1" applyFont="1" applyFill="1" applyBorder="1" applyAlignment="1" applyProtection="1">
      <alignment horizontal="right" indent="1"/>
    </xf>
    <xf numFmtId="0" fontId="79" fillId="28" borderId="0" xfId="1" applyFont="1" applyFill="1" applyAlignment="1" applyProtection="1">
      <alignment horizontal="right" indent="1"/>
    </xf>
    <xf numFmtId="0" fontId="15" fillId="0" borderId="2" xfId="1" applyBorder="1" applyAlignment="1" applyProtection="1">
      <alignment horizontal="center"/>
      <protection locked="0"/>
    </xf>
    <xf numFmtId="0" fontId="15" fillId="0" borderId="41" xfId="1" applyBorder="1" applyAlignment="1" applyProtection="1">
      <alignment horizontal="center"/>
      <protection locked="0"/>
    </xf>
    <xf numFmtId="0" fontId="79" fillId="22" borderId="36" xfId="1" applyFont="1" applyFill="1" applyBorder="1" applyAlignment="1" applyProtection="1">
      <alignment horizontal="center" wrapText="1"/>
    </xf>
    <xf numFmtId="0" fontId="80" fillId="22" borderId="0" xfId="0" applyFont="1" applyFill="1" applyAlignment="1" applyProtection="1">
      <alignment horizontal="center" wrapText="1"/>
    </xf>
    <xf numFmtId="0" fontId="15" fillId="0" borderId="43" xfId="1" applyBorder="1" applyAlignment="1" applyProtection="1">
      <alignment horizontal="center"/>
      <protection locked="0"/>
    </xf>
    <xf numFmtId="0" fontId="15" fillId="0" borderId="44" xfId="1" applyBorder="1" applyAlignment="1" applyProtection="1">
      <alignment horizontal="center"/>
      <protection locked="0"/>
    </xf>
    <xf numFmtId="0" fontId="97" fillId="22" borderId="36" xfId="1" applyFont="1" applyFill="1" applyBorder="1" applyAlignment="1" applyProtection="1">
      <alignment horizontal="center"/>
    </xf>
    <xf numFmtId="0" fontId="97" fillId="22" borderId="0" xfId="1" applyFont="1" applyFill="1" applyAlignment="1" applyProtection="1">
      <alignment horizontal="center"/>
    </xf>
    <xf numFmtId="0" fontId="15" fillId="22" borderId="22" xfId="1" applyFill="1" applyBorder="1" applyAlignment="1" applyProtection="1">
      <alignment horizontal="center"/>
    </xf>
    <xf numFmtId="0" fontId="15" fillId="22" borderId="23" xfId="1" applyFill="1" applyBorder="1" applyAlignment="1" applyProtection="1">
      <alignment horizontal="center"/>
    </xf>
    <xf numFmtId="0" fontId="125" fillId="28" borderId="36" xfId="1" applyFont="1" applyFill="1" applyBorder="1" applyAlignment="1" applyProtection="1">
      <alignment horizontal="right" indent="1"/>
    </xf>
    <xf numFmtId="0" fontId="125" fillId="28" borderId="0" xfId="1" applyFont="1" applyFill="1" applyAlignment="1" applyProtection="1">
      <alignment horizontal="right" indent="1"/>
    </xf>
    <xf numFmtId="0" fontId="97" fillId="0" borderId="46" xfId="1" applyFont="1" applyBorder="1" applyAlignment="1" applyProtection="1">
      <alignment horizontal="center"/>
      <protection locked="0"/>
    </xf>
    <xf numFmtId="0" fontId="97" fillId="0" borderId="41" xfId="1" applyFont="1" applyBorder="1" applyAlignment="1" applyProtection="1">
      <alignment horizontal="center"/>
      <protection locked="0"/>
    </xf>
    <xf numFmtId="0" fontId="15" fillId="0" borderId="46" xfId="1" applyBorder="1" applyAlignment="1" applyProtection="1">
      <alignment horizontal="center"/>
      <protection locked="0"/>
    </xf>
    <xf numFmtId="0" fontId="15" fillId="0" borderId="7" xfId="1" applyBorder="1" applyAlignment="1" applyProtection="1">
      <alignment horizontal="center"/>
      <protection locked="0"/>
    </xf>
    <xf numFmtId="0" fontId="15" fillId="0" borderId="11" xfId="1" applyBorder="1" applyAlignment="1" applyProtection="1">
      <alignment horizontal="center"/>
      <protection locked="0"/>
    </xf>
    <xf numFmtId="0" fontId="97" fillId="0" borderId="49" xfId="1" applyFont="1" applyBorder="1" applyAlignment="1" applyProtection="1">
      <alignment horizontal="center"/>
      <protection locked="0"/>
    </xf>
    <xf numFmtId="0" fontId="97" fillId="0" borderId="44" xfId="1" applyFont="1" applyBorder="1" applyAlignment="1" applyProtection="1">
      <alignment horizontal="center"/>
      <protection locked="0"/>
    </xf>
    <xf numFmtId="14" fontId="15" fillId="0" borderId="50" xfId="1" applyNumberFormat="1" applyBorder="1" applyAlignment="1" applyProtection="1">
      <alignment horizontal="center"/>
      <protection locked="0"/>
    </xf>
    <xf numFmtId="14" fontId="15" fillId="0" borderId="18" xfId="1" applyNumberFormat="1" applyBorder="1" applyAlignment="1" applyProtection="1">
      <alignment horizontal="center"/>
      <protection locked="0"/>
    </xf>
    <xf numFmtId="0" fontId="15" fillId="0" borderId="31" xfId="1" applyBorder="1" applyAlignment="1" applyProtection="1">
      <alignment horizontal="center"/>
      <protection locked="0"/>
    </xf>
    <xf numFmtId="0" fontId="15" fillId="0" borderId="18" xfId="1" applyBorder="1" applyAlignment="1" applyProtection="1">
      <alignment horizontal="center"/>
      <protection locked="0"/>
    </xf>
    <xf numFmtId="0" fontId="15" fillId="0" borderId="15" xfId="1" applyBorder="1" applyAlignment="1" applyProtection="1">
      <alignment horizontal="center"/>
      <protection locked="0"/>
    </xf>
    <xf numFmtId="0" fontId="15" fillId="0" borderId="75" xfId="1" applyBorder="1" applyAlignment="1" applyProtection="1">
      <alignment horizontal="center"/>
      <protection locked="0"/>
    </xf>
    <xf numFmtId="0" fontId="126" fillId="28" borderId="19" xfId="1" applyFont="1" applyFill="1" applyBorder="1" applyAlignment="1" applyProtection="1">
      <alignment horizontal="center" vertical="center"/>
    </xf>
    <xf numFmtId="0" fontId="126" fillId="28" borderId="20" xfId="1" applyFont="1" applyFill="1" applyBorder="1" applyAlignment="1" applyProtection="1">
      <alignment horizontal="center" vertical="center"/>
    </xf>
    <xf numFmtId="0" fontId="126" fillId="28" borderId="24" xfId="1" applyFont="1" applyFill="1" applyBorder="1" applyAlignment="1" applyProtection="1">
      <alignment horizontal="center" vertical="center"/>
    </xf>
    <xf numFmtId="0" fontId="126" fillId="28" borderId="36" xfId="1" applyFont="1" applyFill="1" applyBorder="1" applyAlignment="1" applyProtection="1">
      <alignment horizontal="center" vertical="center"/>
    </xf>
    <xf numFmtId="0" fontId="126" fillId="28" borderId="0" xfId="1" applyFont="1" applyFill="1" applyAlignment="1" applyProtection="1">
      <alignment horizontal="center" vertical="center"/>
    </xf>
    <xf numFmtId="0" fontId="126" fillId="28" borderId="38" xfId="1" applyFont="1" applyFill="1" applyBorder="1" applyAlignment="1" applyProtection="1">
      <alignment horizontal="center" vertical="center"/>
    </xf>
    <xf numFmtId="0" fontId="126" fillId="28" borderId="39" xfId="1" applyFont="1" applyFill="1" applyBorder="1" applyAlignment="1" applyProtection="1">
      <alignment horizontal="center" vertical="center"/>
    </xf>
    <xf numFmtId="0" fontId="126" fillId="28" borderId="27" xfId="1" applyFont="1" applyFill="1" applyBorder="1" applyAlignment="1" applyProtection="1">
      <alignment horizontal="center" vertical="center"/>
    </xf>
    <xf numFmtId="0" fontId="126" fillId="28" borderId="40" xfId="1" applyFont="1" applyFill="1" applyBorder="1" applyAlignment="1" applyProtection="1">
      <alignment horizontal="center" vertical="center"/>
    </xf>
    <xf numFmtId="0" fontId="97" fillId="0" borderId="50" xfId="1" applyFont="1" applyBorder="1" applyAlignment="1" applyProtection="1">
      <alignment horizontal="center"/>
      <protection locked="0"/>
    </xf>
    <xf numFmtId="0" fontId="97" fillId="0" borderId="5" xfId="1" applyFont="1" applyBorder="1" applyAlignment="1" applyProtection="1">
      <alignment horizontal="center"/>
      <protection locked="0"/>
    </xf>
    <xf numFmtId="0" fontId="49" fillId="28" borderId="21" xfId="1" applyFont="1" applyFill="1" applyBorder="1" applyAlignment="1" applyProtection="1">
      <alignment horizontal="center"/>
    </xf>
    <xf numFmtId="0" fontId="49" fillId="28" borderId="71" xfId="1" applyFont="1" applyFill="1" applyBorder="1" applyAlignment="1" applyProtection="1">
      <alignment horizontal="center"/>
    </xf>
    <xf numFmtId="0" fontId="49" fillId="28" borderId="54" xfId="1" applyFont="1" applyFill="1" applyBorder="1" applyAlignment="1" applyProtection="1">
      <alignment horizontal="center"/>
    </xf>
    <xf numFmtId="0" fontId="49" fillId="28" borderId="22" xfId="1" applyFont="1" applyFill="1" applyBorder="1" applyAlignment="1" applyProtection="1">
      <alignment horizontal="center"/>
    </xf>
    <xf numFmtId="0" fontId="49" fillId="28" borderId="23" xfId="1" applyFont="1" applyFill="1" applyBorder="1" applyAlignment="1" applyProtection="1">
      <alignment horizontal="center"/>
    </xf>
    <xf numFmtId="0" fontId="0" fillId="0" borderId="42" xfId="0" applyFill="1" applyBorder="1" applyAlignment="1" applyProtection="1">
      <alignment horizontal="left" vertical="center" wrapText="1"/>
      <protection locked="0"/>
    </xf>
    <xf numFmtId="0" fontId="0" fillId="0" borderId="2" xfId="0" applyBorder="1" applyAlignment="1" applyProtection="1">
      <alignment horizontal="left"/>
      <protection locked="0"/>
    </xf>
    <xf numFmtId="0" fontId="79" fillId="30" borderId="39" xfId="602" applyNumberFormat="1" applyFont="1" applyFill="1" applyBorder="1" applyAlignment="1" applyProtection="1">
      <alignment horizontal="left" vertical="center"/>
    </xf>
    <xf numFmtId="0" fontId="79" fillId="30" borderId="27" xfId="602" applyNumberFormat="1" applyFont="1" applyFill="1" applyBorder="1" applyAlignment="1" applyProtection="1">
      <alignment horizontal="left" vertical="center"/>
    </xf>
    <xf numFmtId="0" fontId="79" fillId="30" borderId="40" xfId="602" applyNumberFormat="1" applyFont="1" applyFill="1" applyBorder="1" applyAlignment="1" applyProtection="1">
      <alignment horizontal="left" vertical="center"/>
    </xf>
    <xf numFmtId="0" fontId="15" fillId="3" borderId="62" xfId="602" applyNumberFormat="1" applyFont="1" applyFill="1" applyBorder="1" applyAlignment="1" applyProtection="1">
      <alignment horizontal="left" vertical="center"/>
      <protection locked="0"/>
    </xf>
    <xf numFmtId="0" fontId="15" fillId="3" borderId="37" xfId="602" applyNumberFormat="1" applyFont="1" applyFill="1" applyBorder="1" applyAlignment="1" applyProtection="1">
      <alignment horizontal="left" vertical="center"/>
      <protection locked="0"/>
    </xf>
    <xf numFmtId="0" fontId="15" fillId="3" borderId="0" xfId="602" applyNumberFormat="1" applyFont="1" applyFill="1" applyBorder="1" applyAlignment="1" applyProtection="1">
      <alignment horizontal="left" vertical="center"/>
      <protection locked="0"/>
    </xf>
    <xf numFmtId="0" fontId="79" fillId="30" borderId="20" xfId="603" applyFont="1" applyFill="1" applyBorder="1" applyAlignment="1" applyProtection="1">
      <alignment horizontal="center"/>
    </xf>
    <xf numFmtId="0" fontId="15" fillId="0" borderId="37" xfId="602" applyNumberFormat="1" applyFont="1" applyFill="1" applyBorder="1" applyAlignment="1" applyProtection="1">
      <alignment horizontal="left" vertical="center"/>
      <protection locked="0"/>
    </xf>
    <xf numFmtId="0" fontId="0" fillId="0" borderId="37" xfId="0" applyBorder="1" applyAlignment="1">
      <alignment horizontal="left" vertical="center"/>
    </xf>
    <xf numFmtId="0" fontId="15" fillId="0" borderId="37" xfId="603" applyFont="1" applyFill="1" applyBorder="1" applyAlignment="1" applyProtection="1">
      <alignment horizontal="left"/>
      <protection locked="0"/>
    </xf>
    <xf numFmtId="0" fontId="30" fillId="3" borderId="0" xfId="602" applyNumberFormat="1" applyFont="1" applyFill="1" applyBorder="1" applyAlignment="1" applyProtection="1">
      <alignment horizontal="left" vertical="center"/>
      <protection locked="0"/>
    </xf>
    <xf numFmtId="0" fontId="30" fillId="3" borderId="37" xfId="602" applyNumberFormat="1" applyFont="1" applyFill="1" applyBorder="1" applyAlignment="1" applyProtection="1">
      <alignment horizontal="left" vertical="center"/>
      <protection locked="0"/>
    </xf>
    <xf numFmtId="0" fontId="30" fillId="3" borderId="62" xfId="602" applyNumberFormat="1" applyFont="1" applyFill="1" applyBorder="1" applyAlignment="1" applyProtection="1">
      <alignment horizontal="left" vertical="center"/>
      <protection locked="0"/>
    </xf>
    <xf numFmtId="0" fontId="30" fillId="3" borderId="0" xfId="602" applyNumberFormat="1" applyFont="1" applyFill="1" applyBorder="1" applyAlignment="1" applyProtection="1">
      <alignment horizontal="right" vertical="center"/>
    </xf>
    <xf numFmtId="0" fontId="30" fillId="3" borderId="0" xfId="602" applyNumberFormat="1" applyFont="1" applyFill="1" applyBorder="1" applyAlignment="1" applyProtection="1">
      <alignment horizontal="center" vertical="center"/>
    </xf>
    <xf numFmtId="0" fontId="30" fillId="0" borderId="0" xfId="602" applyNumberFormat="1" applyFont="1" applyFill="1" applyBorder="1" applyAlignment="1" applyProtection="1">
      <alignment horizontal="center" vertical="center"/>
    </xf>
    <xf numFmtId="0" fontId="30" fillId="0" borderId="38" xfId="602" applyNumberFormat="1" applyFont="1" applyFill="1" applyBorder="1" applyAlignment="1" applyProtection="1">
      <alignment horizontal="center" vertical="center"/>
    </xf>
    <xf numFmtId="0" fontId="0" fillId="0" borderId="37" xfId="0" applyBorder="1" applyAlignment="1" applyProtection="1">
      <alignment horizontal="left"/>
      <protection locked="0"/>
    </xf>
    <xf numFmtId="0" fontId="48" fillId="3" borderId="2" xfId="602" applyNumberFormat="1" applyFont="1" applyFill="1" applyBorder="1" applyAlignment="1" applyProtection="1">
      <alignment horizontal="left" vertical="center"/>
      <protection locked="0"/>
    </xf>
    <xf numFmtId="0" fontId="48" fillId="3" borderId="37" xfId="602" applyNumberFormat="1" applyFont="1" applyFill="1" applyBorder="1" applyAlignment="1" applyProtection="1">
      <alignment horizontal="left"/>
      <protection locked="0"/>
    </xf>
    <xf numFmtId="0" fontId="48" fillId="3" borderId="2" xfId="602" applyNumberFormat="1" applyFont="1" applyFill="1" applyBorder="1" applyAlignment="1" applyProtection="1">
      <alignment horizontal="left"/>
      <protection locked="0"/>
    </xf>
    <xf numFmtId="0" fontId="79" fillId="3" borderId="0" xfId="603" applyFont="1" applyFill="1" applyBorder="1" applyAlignment="1" applyProtection="1">
      <alignment horizontal="left"/>
    </xf>
    <xf numFmtId="14" fontId="30" fillId="3" borderId="37" xfId="602" applyNumberFormat="1" applyFont="1" applyFill="1" applyBorder="1" applyAlignment="1" applyProtection="1">
      <alignment horizontal="left" vertical="center"/>
      <protection locked="0"/>
    </xf>
    <xf numFmtId="0" fontId="30" fillId="3" borderId="2" xfId="602" applyNumberFormat="1" applyFont="1" applyFill="1" applyBorder="1" applyAlignment="1" applyProtection="1">
      <alignment horizontal="left" vertical="center"/>
      <protection locked="0"/>
    </xf>
    <xf numFmtId="14" fontId="30" fillId="3" borderId="2" xfId="602" applyNumberFormat="1" applyFont="1" applyFill="1" applyBorder="1" applyAlignment="1" applyProtection="1">
      <alignment horizontal="left" vertical="center"/>
      <protection locked="0"/>
    </xf>
    <xf numFmtId="0" fontId="30" fillId="3" borderId="0" xfId="602" applyNumberFormat="1" applyFont="1" applyFill="1" applyBorder="1" applyAlignment="1" applyProtection="1">
      <alignment vertical="center"/>
    </xf>
    <xf numFmtId="0" fontId="0" fillId="0" borderId="0" xfId="0" applyBorder="1" applyAlignment="1" applyProtection="1">
      <alignment vertical="center"/>
    </xf>
    <xf numFmtId="0" fontId="48" fillId="3" borderId="37" xfId="602" applyNumberFormat="1" applyFont="1" applyFill="1" applyBorder="1" applyAlignment="1" applyProtection="1">
      <alignment horizontal="left" vertical="center"/>
      <protection locked="0"/>
    </xf>
    <xf numFmtId="0" fontId="48" fillId="3" borderId="37" xfId="602" quotePrefix="1" applyNumberFormat="1" applyFont="1" applyFill="1" applyBorder="1" applyAlignment="1" applyProtection="1">
      <alignment horizontal="left" vertical="center"/>
      <protection locked="0"/>
    </xf>
    <xf numFmtId="0" fontId="15" fillId="3" borderId="2" xfId="602" applyNumberFormat="1" applyFont="1" applyFill="1" applyBorder="1" applyAlignment="1" applyProtection="1">
      <alignment horizontal="center" vertical="center"/>
      <protection locked="0"/>
    </xf>
    <xf numFmtId="15" fontId="48" fillId="3" borderId="37" xfId="602" applyNumberFormat="1" applyFont="1" applyFill="1" applyBorder="1" applyAlignment="1" applyProtection="1">
      <alignment horizontal="left" vertical="center"/>
      <protection locked="0"/>
    </xf>
    <xf numFmtId="0" fontId="87" fillId="3" borderId="37" xfId="602" applyNumberFormat="1" applyFont="1" applyFill="1" applyBorder="1" applyAlignment="1" applyProtection="1">
      <alignment horizontal="left" vertical="center"/>
      <protection locked="0"/>
    </xf>
    <xf numFmtId="0" fontId="30" fillId="3" borderId="37" xfId="602" applyNumberFormat="1" applyFont="1" applyFill="1" applyBorder="1" applyAlignment="1" applyProtection="1">
      <alignment vertical="center"/>
      <protection locked="0"/>
    </xf>
    <xf numFmtId="3" fontId="87" fillId="3" borderId="37" xfId="602" applyNumberFormat="1" applyFont="1" applyFill="1" applyBorder="1" applyAlignment="1" applyProtection="1">
      <alignment horizontal="left" vertical="center" wrapText="1"/>
      <protection locked="0"/>
    </xf>
    <xf numFmtId="15" fontId="48" fillId="3" borderId="2" xfId="602" applyNumberFormat="1" applyFont="1" applyFill="1" applyBorder="1" applyAlignment="1" applyProtection="1">
      <alignment horizontal="left" vertical="center"/>
      <protection locked="0"/>
    </xf>
    <xf numFmtId="0" fontId="48" fillId="3" borderId="2" xfId="602" applyNumberFormat="1" applyFont="1" applyFill="1" applyBorder="1" applyAlignment="1" applyProtection="1">
      <alignment horizontal="center" vertical="center"/>
      <protection locked="0"/>
    </xf>
    <xf numFmtId="49" fontId="30" fillId="3" borderId="2" xfId="602" applyNumberFormat="1" applyFont="1" applyFill="1" applyBorder="1" applyAlignment="1" applyProtection="1">
      <alignment horizontal="left" vertical="center"/>
      <protection locked="0"/>
    </xf>
    <xf numFmtId="0" fontId="87" fillId="3" borderId="2" xfId="602" applyNumberFormat="1" applyFont="1" applyFill="1" applyBorder="1" applyAlignment="1" applyProtection="1">
      <alignment horizontal="left" vertical="center" wrapText="1"/>
      <protection locked="0"/>
    </xf>
    <xf numFmtId="0" fontId="27" fillId="3" borderId="2" xfId="602" applyNumberFormat="1" applyFont="1"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27" fillId="3" borderId="2" xfId="602" applyNumberFormat="1" applyFont="1" applyFill="1" applyBorder="1" applyAlignment="1" applyProtection="1">
      <alignment horizontal="left" vertical="center"/>
      <protection locked="0"/>
    </xf>
    <xf numFmtId="0" fontId="40" fillId="0" borderId="21" xfId="1" applyFont="1" applyBorder="1" applyAlignment="1" applyProtection="1">
      <alignment horizontal="center"/>
    </xf>
    <xf numFmtId="0" fontId="40" fillId="0" borderId="22" xfId="1" applyFont="1" applyBorder="1" applyAlignment="1" applyProtection="1">
      <alignment horizontal="center"/>
    </xf>
    <xf numFmtId="0" fontId="40" fillId="0" borderId="23" xfId="1" applyFont="1" applyBorder="1" applyAlignment="1" applyProtection="1">
      <alignment horizontal="center"/>
    </xf>
    <xf numFmtId="0" fontId="32" fillId="0" borderId="21" xfId="1" applyFont="1" applyBorder="1" applyAlignment="1">
      <alignment horizontal="center" vertical="center"/>
    </xf>
    <xf numFmtId="0" fontId="32" fillId="0" borderId="22" xfId="1" applyFont="1" applyBorder="1" applyAlignment="1">
      <alignment horizontal="center" vertical="center"/>
    </xf>
    <xf numFmtId="0" fontId="32" fillId="0" borderId="23" xfId="1" applyFont="1" applyBorder="1" applyAlignment="1">
      <alignment horizontal="center" vertical="center"/>
    </xf>
    <xf numFmtId="0" fontId="84" fillId="0" borderId="31" xfId="1" applyFont="1" applyFill="1" applyBorder="1" applyAlignment="1" applyProtection="1">
      <alignment horizontal="left" vertical="center"/>
    </xf>
    <xf numFmtId="0" fontId="84" fillId="0" borderId="4" xfId="1" applyFont="1" applyFill="1" applyBorder="1" applyAlignment="1" applyProtection="1">
      <alignment horizontal="left" vertical="center"/>
    </xf>
    <xf numFmtId="0" fontId="84" fillId="0" borderId="5" xfId="1" applyFont="1" applyFill="1" applyBorder="1" applyAlignment="1" applyProtection="1">
      <alignment horizontal="left" vertical="center"/>
    </xf>
    <xf numFmtId="0" fontId="83" fillId="0" borderId="10" xfId="1" applyFont="1" applyBorder="1" applyAlignment="1" applyProtection="1">
      <alignment horizontal="right" vertical="center"/>
    </xf>
    <xf numFmtId="0" fontId="83" fillId="0" borderId="7" xfId="1" applyFont="1" applyBorder="1" applyAlignment="1" applyProtection="1">
      <alignment horizontal="right" vertical="center"/>
    </xf>
    <xf numFmtId="0" fontId="84" fillId="0" borderId="1" xfId="1" applyFont="1" applyFill="1" applyBorder="1" applyAlignment="1" applyProtection="1">
      <alignment horizontal="left" vertical="center"/>
    </xf>
    <xf numFmtId="0" fontId="84" fillId="0" borderId="2" xfId="1" applyFont="1" applyFill="1" applyBorder="1" applyAlignment="1" applyProtection="1">
      <alignment horizontal="left" vertical="center"/>
    </xf>
    <xf numFmtId="0" fontId="84" fillId="0" borderId="41" xfId="1" applyFont="1" applyFill="1" applyBorder="1" applyAlignment="1" applyProtection="1">
      <alignment horizontal="left" vertical="center"/>
    </xf>
    <xf numFmtId="0" fontId="83" fillId="0" borderId="12" xfId="1" applyFont="1" applyBorder="1" applyAlignment="1" applyProtection="1">
      <alignment horizontal="right" vertical="center"/>
    </xf>
    <xf numFmtId="0" fontId="83" fillId="0" borderId="13" xfId="1" applyFont="1" applyBorder="1" applyAlignment="1" applyProtection="1">
      <alignment horizontal="right" vertical="center"/>
    </xf>
    <xf numFmtId="0" fontId="84" fillId="0" borderId="42" xfId="1" applyFont="1" applyFill="1" applyBorder="1" applyAlignment="1" applyProtection="1">
      <alignment horizontal="left" vertical="center"/>
    </xf>
    <xf numFmtId="0" fontId="84" fillId="0" borderId="43" xfId="1" applyFont="1" applyFill="1" applyBorder="1" applyAlignment="1" applyProtection="1">
      <alignment horizontal="left" vertical="center"/>
    </xf>
    <xf numFmtId="0" fontId="84" fillId="0" borderId="44" xfId="1" applyFont="1" applyFill="1" applyBorder="1" applyAlignment="1" applyProtection="1">
      <alignment horizontal="left" vertical="center"/>
    </xf>
    <xf numFmtId="0" fontId="87" fillId="3" borderId="37" xfId="602" applyNumberFormat="1" applyFont="1" applyFill="1" applyBorder="1" applyAlignment="1" applyProtection="1">
      <alignment horizontal="left" vertical="center" wrapText="1"/>
      <protection locked="0"/>
    </xf>
    <xf numFmtId="0" fontId="86" fillId="0" borderId="37" xfId="0" applyFont="1" applyBorder="1" applyAlignment="1" applyProtection="1">
      <alignment vertical="center" wrapText="1"/>
      <protection locked="0"/>
    </xf>
    <xf numFmtId="0" fontId="27" fillId="3" borderId="37" xfId="602" applyNumberFormat="1" applyFont="1" applyFill="1" applyBorder="1" applyAlignment="1" applyProtection="1">
      <alignment horizontal="center" vertical="center"/>
      <protection locked="0"/>
    </xf>
    <xf numFmtId="0" fontId="83" fillId="0" borderId="4" xfId="1" applyFont="1" applyBorder="1" applyAlignment="1" applyProtection="1">
      <alignment horizontal="right" vertical="center"/>
    </xf>
    <xf numFmtId="0" fontId="83" fillId="0" borderId="18" xfId="1" applyFont="1" applyBorder="1" applyAlignment="1" applyProtection="1">
      <alignment horizontal="right" vertical="center"/>
    </xf>
    <xf numFmtId="0" fontId="127" fillId="0" borderId="35" xfId="604" applyFont="1" applyBorder="1" applyAlignment="1" applyProtection="1">
      <alignment horizontal="center" vertical="center"/>
    </xf>
    <xf numFmtId="0" fontId="127" fillId="0" borderId="20" xfId="604" applyFont="1" applyBorder="1" applyAlignment="1" applyProtection="1">
      <alignment horizontal="center" vertical="center"/>
    </xf>
    <xf numFmtId="0" fontId="127" fillId="0" borderId="58" xfId="604" applyFont="1" applyBorder="1" applyAlignment="1" applyProtection="1">
      <alignment horizontal="center" vertical="center"/>
    </xf>
    <xf numFmtId="0" fontId="127" fillId="0" borderId="16" xfId="604" applyFont="1" applyBorder="1" applyAlignment="1" applyProtection="1">
      <alignment horizontal="center" vertical="center"/>
    </xf>
    <xf numFmtId="0" fontId="127" fillId="0" borderId="37" xfId="604" applyFont="1" applyBorder="1" applyAlignment="1" applyProtection="1">
      <alignment horizontal="center" vertical="center"/>
    </xf>
    <xf numFmtId="0" fontId="127" fillId="0" borderId="17" xfId="604" applyFont="1" applyBorder="1" applyAlignment="1" applyProtection="1">
      <alignment horizontal="center" vertical="center"/>
    </xf>
    <xf numFmtId="0" fontId="129" fillId="0" borderId="31" xfId="604" applyFont="1" applyBorder="1" applyAlignment="1" applyProtection="1">
      <alignment horizontal="left" vertical="center"/>
    </xf>
    <xf numFmtId="0" fontId="129" fillId="0" borderId="4" xfId="604" applyFont="1" applyBorder="1" applyAlignment="1" applyProtection="1">
      <alignment horizontal="left" vertical="center"/>
    </xf>
    <xf numFmtId="0" fontId="129" fillId="0" borderId="5" xfId="604" applyFont="1" applyBorder="1" applyAlignment="1" applyProtection="1">
      <alignment horizontal="left" vertical="center"/>
    </xf>
    <xf numFmtId="0" fontId="85" fillId="0" borderId="1" xfId="604" applyFont="1" applyBorder="1" applyAlignment="1" applyProtection="1">
      <alignment horizontal="center" vertical="center"/>
      <protection locked="0"/>
    </xf>
    <xf numFmtId="0" fontId="85" fillId="0" borderId="2" xfId="604" applyFont="1" applyBorder="1" applyAlignment="1" applyProtection="1">
      <alignment horizontal="center" vertical="center"/>
      <protection locked="0"/>
    </xf>
    <xf numFmtId="0" fontId="85" fillId="0" borderId="41" xfId="604" applyFont="1" applyBorder="1" applyAlignment="1" applyProtection="1">
      <alignment horizontal="center" vertical="center"/>
      <protection locked="0"/>
    </xf>
    <xf numFmtId="0" fontId="44" fillId="27" borderId="0" xfId="604" applyFont="1" applyFill="1" applyBorder="1" applyAlignment="1" applyProtection="1">
      <alignment horizontal="left" vertical="center"/>
    </xf>
    <xf numFmtId="0" fontId="130" fillId="3" borderId="1" xfId="604" applyFont="1" applyFill="1" applyBorder="1" applyAlignment="1" applyProtection="1">
      <alignment horizontal="right" vertical="center"/>
    </xf>
    <xf numFmtId="0" fontId="130" fillId="3" borderId="2" xfId="604" applyFont="1" applyFill="1" applyBorder="1" applyAlignment="1" applyProtection="1">
      <alignment horizontal="right" vertical="center"/>
    </xf>
    <xf numFmtId="0" fontId="130" fillId="3" borderId="3" xfId="604" applyFont="1" applyFill="1" applyBorder="1" applyAlignment="1" applyProtection="1">
      <alignment horizontal="right" vertical="center"/>
    </xf>
    <xf numFmtId="0" fontId="131" fillId="0" borderId="1" xfId="604" applyFont="1" applyBorder="1" applyAlignment="1" applyProtection="1">
      <alignment horizontal="center" vertical="center"/>
      <protection locked="0"/>
    </xf>
    <xf numFmtId="0" fontId="131" fillId="0" borderId="2" xfId="604" applyFont="1" applyBorder="1" applyAlignment="1" applyProtection="1">
      <alignment horizontal="center" vertical="center"/>
      <protection locked="0"/>
    </xf>
    <xf numFmtId="0" fontId="131" fillId="0" borderId="3" xfId="604" applyFont="1" applyBorder="1" applyAlignment="1" applyProtection="1">
      <alignment horizontal="center" vertical="center"/>
      <protection locked="0"/>
    </xf>
    <xf numFmtId="0" fontId="130" fillId="0" borderId="1" xfId="604" applyFont="1" applyBorder="1" applyAlignment="1" applyProtection="1">
      <alignment horizontal="right" vertical="center"/>
    </xf>
    <xf numFmtId="0" fontId="130" fillId="0" borderId="2" xfId="604" applyFont="1" applyBorder="1" applyAlignment="1" applyProtection="1">
      <alignment horizontal="right" vertical="center"/>
    </xf>
    <xf numFmtId="0" fontId="131" fillId="0" borderId="1" xfId="604" applyFont="1" applyBorder="1" applyAlignment="1" applyProtection="1">
      <alignment horizontal="center"/>
      <protection locked="0"/>
    </xf>
    <xf numFmtId="0" fontId="131" fillId="0" borderId="2" xfId="604" applyFont="1" applyBorder="1" applyAlignment="1" applyProtection="1">
      <alignment horizontal="center"/>
      <protection locked="0"/>
    </xf>
    <xf numFmtId="0" fontId="131" fillId="0" borderId="3" xfId="604" applyFont="1" applyBorder="1" applyAlignment="1" applyProtection="1">
      <alignment horizontal="center"/>
      <protection locked="0"/>
    </xf>
    <xf numFmtId="0" fontId="130" fillId="0" borderId="3" xfId="604" applyFont="1" applyBorder="1" applyAlignment="1" applyProtection="1">
      <alignment horizontal="right" vertical="center"/>
    </xf>
    <xf numFmtId="0" fontId="21" fillId="0" borderId="76" xfId="604" applyFont="1" applyBorder="1" applyAlignment="1" applyProtection="1">
      <alignment horizontal="center" vertical="top"/>
    </xf>
    <xf numFmtId="0" fontId="21" fillId="0" borderId="0" xfId="604" applyFont="1" applyBorder="1" applyAlignment="1" applyProtection="1">
      <alignment horizontal="center" vertical="top"/>
    </xf>
    <xf numFmtId="0" fontId="21" fillId="0" borderId="78" xfId="604" applyFont="1" applyBorder="1" applyAlignment="1" applyProtection="1">
      <alignment horizontal="center" vertical="top"/>
    </xf>
    <xf numFmtId="0" fontId="130" fillId="0" borderId="7" xfId="604" applyFont="1" applyFill="1" applyBorder="1" applyAlignment="1" applyProtection="1">
      <alignment horizontal="right" vertical="center"/>
    </xf>
    <xf numFmtId="0" fontId="130" fillId="0" borderId="61" xfId="604" applyFont="1" applyBorder="1" applyAlignment="1" applyProtection="1">
      <alignment horizontal="right" vertical="top" wrapText="1"/>
    </xf>
    <xf numFmtId="0" fontId="130" fillId="0" borderId="62" xfId="604" applyFont="1" applyBorder="1" applyAlignment="1" applyProtection="1">
      <alignment horizontal="right" vertical="top" wrapText="1"/>
    </xf>
    <xf numFmtId="0" fontId="130" fillId="0" borderId="53" xfId="604" applyFont="1" applyBorder="1" applyAlignment="1" applyProtection="1">
      <alignment horizontal="right" vertical="top" wrapText="1"/>
    </xf>
    <xf numFmtId="0" fontId="45" fillId="0" borderId="61" xfId="604" applyFont="1" applyBorder="1" applyAlignment="1" applyProtection="1">
      <alignment horizontal="center" vertical="top"/>
      <protection locked="0"/>
    </xf>
    <xf numFmtId="0" fontId="45" fillId="0" borderId="62" xfId="604" applyFont="1" applyBorder="1" applyAlignment="1" applyProtection="1">
      <alignment horizontal="center" vertical="top"/>
      <protection locked="0"/>
    </xf>
    <xf numFmtId="0" fontId="45" fillId="0" borderId="53" xfId="604" applyFont="1" applyBorder="1" applyAlignment="1" applyProtection="1">
      <alignment horizontal="center" vertical="top"/>
      <protection locked="0"/>
    </xf>
    <xf numFmtId="0" fontId="45" fillId="0" borderId="76" xfId="604" applyFont="1" applyBorder="1" applyAlignment="1" applyProtection="1">
      <alignment horizontal="center" vertical="top"/>
      <protection locked="0"/>
    </xf>
    <xf numFmtId="0" fontId="45" fillId="0" borderId="0" xfId="604" applyFont="1" applyBorder="1" applyAlignment="1" applyProtection="1">
      <alignment horizontal="center" vertical="top"/>
      <protection locked="0"/>
    </xf>
    <xf numFmtId="0" fontId="45" fillId="0" borderId="78" xfId="604" applyFont="1" applyBorder="1" applyAlignment="1" applyProtection="1">
      <alignment horizontal="center" vertical="top"/>
      <protection locked="0"/>
    </xf>
    <xf numFmtId="0" fontId="45" fillId="0" borderId="16" xfId="604" applyFont="1" applyBorder="1" applyAlignment="1" applyProtection="1">
      <alignment horizontal="center" vertical="top"/>
      <protection locked="0"/>
    </xf>
    <xf numFmtId="0" fontId="45" fillId="0" borderId="37" xfId="604" applyFont="1" applyBorder="1" applyAlignment="1" applyProtection="1">
      <alignment horizontal="center" vertical="top"/>
      <protection locked="0"/>
    </xf>
    <xf numFmtId="0" fontId="45" fillId="0" borderId="17" xfId="604" applyFont="1" applyBorder="1" applyAlignment="1" applyProtection="1">
      <alignment horizontal="center" vertical="top"/>
      <protection locked="0"/>
    </xf>
    <xf numFmtId="0" fontId="130" fillId="0" borderId="1" xfId="604" applyFont="1" applyBorder="1" applyAlignment="1" applyProtection="1">
      <alignment horizontal="right" vertical="top"/>
    </xf>
    <xf numFmtId="0" fontId="130" fillId="0" borderId="2" xfId="604" applyFont="1" applyBorder="1" applyAlignment="1" applyProtection="1">
      <alignment horizontal="right" vertical="top"/>
    </xf>
    <xf numFmtId="0" fontId="130" fillId="0" borderId="3" xfId="604" applyFont="1" applyBorder="1" applyAlignment="1" applyProtection="1">
      <alignment horizontal="right" vertical="top"/>
    </xf>
    <xf numFmtId="49" fontId="130" fillId="0" borderId="61" xfId="604" applyNumberFormat="1" applyFont="1" applyBorder="1" applyAlignment="1" applyProtection="1">
      <alignment horizontal="right" vertical="center" wrapText="1"/>
    </xf>
    <xf numFmtId="49" fontId="130" fillId="0" borderId="62" xfId="604" applyNumberFormat="1" applyFont="1" applyBorder="1" applyAlignment="1" applyProtection="1">
      <alignment horizontal="right" vertical="center" wrapText="1"/>
    </xf>
    <xf numFmtId="49" fontId="130" fillId="0" borderId="53" xfId="604" applyNumberFormat="1" applyFont="1" applyBorder="1" applyAlignment="1" applyProtection="1">
      <alignment horizontal="right" vertical="center" wrapText="1"/>
    </xf>
    <xf numFmtId="49" fontId="130" fillId="0" borderId="76" xfId="604" applyNumberFormat="1" applyFont="1" applyBorder="1" applyAlignment="1" applyProtection="1">
      <alignment horizontal="right" vertical="center" wrapText="1"/>
    </xf>
    <xf numFmtId="49" fontId="130" fillId="0" borderId="0" xfId="604" applyNumberFormat="1" applyFont="1" applyBorder="1" applyAlignment="1" applyProtection="1">
      <alignment horizontal="right" vertical="center" wrapText="1"/>
    </xf>
    <xf numFmtId="49" fontId="130" fillId="0" borderId="78" xfId="604" applyNumberFormat="1" applyFont="1" applyBorder="1" applyAlignment="1" applyProtection="1">
      <alignment horizontal="right" vertical="center" wrapText="1"/>
    </xf>
    <xf numFmtId="49" fontId="130" fillId="0" borderId="16" xfId="604" applyNumberFormat="1" applyFont="1" applyBorder="1" applyAlignment="1" applyProtection="1">
      <alignment horizontal="right" vertical="center" wrapText="1"/>
    </xf>
    <xf numFmtId="49" fontId="130" fillId="0" borderId="37" xfId="604" applyNumberFormat="1" applyFont="1" applyBorder="1" applyAlignment="1" applyProtection="1">
      <alignment horizontal="right" vertical="center" wrapText="1"/>
    </xf>
    <xf numFmtId="49" fontId="130" fillId="0" borderId="17" xfId="604" applyNumberFormat="1" applyFont="1" applyBorder="1" applyAlignment="1" applyProtection="1">
      <alignment horizontal="right" vertical="center" wrapText="1"/>
    </xf>
    <xf numFmtId="0" fontId="44" fillId="27" borderId="1" xfId="604" applyFont="1" applyFill="1" applyBorder="1" applyAlignment="1" applyProtection="1">
      <alignment horizontal="center" vertical="center" wrapText="1"/>
    </xf>
    <xf numFmtId="0" fontId="44" fillId="27" borderId="2" xfId="604" applyFont="1" applyFill="1" applyBorder="1" applyAlignment="1" applyProtection="1">
      <alignment horizontal="center" vertical="center" wrapText="1"/>
    </xf>
    <xf numFmtId="0" fontId="44" fillId="27" borderId="3" xfId="604" applyFont="1" applyFill="1" applyBorder="1" applyAlignment="1" applyProtection="1">
      <alignment horizontal="center" vertical="center" wrapText="1"/>
    </xf>
    <xf numFmtId="0" fontId="131" fillId="0" borderId="1" xfId="604" applyFont="1" applyBorder="1" applyAlignment="1" applyProtection="1">
      <alignment horizontal="left"/>
      <protection locked="0"/>
    </xf>
    <xf numFmtId="0" fontId="131" fillId="0" borderId="2" xfId="604" applyFont="1" applyBorder="1" applyAlignment="1" applyProtection="1">
      <alignment horizontal="left"/>
      <protection locked="0"/>
    </xf>
    <xf numFmtId="0" fontId="130" fillId="0" borderId="1" xfId="604" applyFont="1" applyFill="1" applyBorder="1" applyAlignment="1" applyProtection="1">
      <alignment horizontal="center" vertical="top" wrapText="1"/>
    </xf>
    <xf numFmtId="0" fontId="130" fillId="0" borderId="2" xfId="604" applyFont="1" applyFill="1" applyBorder="1" applyAlignment="1" applyProtection="1">
      <alignment horizontal="center" vertical="top"/>
    </xf>
    <xf numFmtId="0" fontId="130" fillId="0" borderId="3" xfId="604" applyFont="1" applyFill="1" applyBorder="1" applyAlignment="1" applyProtection="1">
      <alignment horizontal="center" vertical="top"/>
    </xf>
    <xf numFmtId="0" fontId="130" fillId="0" borderId="2" xfId="604" applyFont="1" applyFill="1" applyBorder="1" applyAlignment="1" applyProtection="1">
      <alignment horizontal="center" vertical="top" wrapText="1"/>
    </xf>
    <xf numFmtId="0" fontId="130" fillId="0" borderId="3" xfId="604" applyFont="1" applyFill="1" applyBorder="1" applyAlignment="1" applyProtection="1">
      <alignment horizontal="center" vertical="top" wrapText="1"/>
    </xf>
    <xf numFmtId="0" fontId="130" fillId="0" borderId="1" xfId="604" applyFont="1" applyFill="1" applyBorder="1" applyAlignment="1" applyProtection="1">
      <alignment horizontal="center" vertical="top"/>
    </xf>
    <xf numFmtId="0" fontId="16" fillId="0" borderId="1" xfId="604" applyFont="1" applyFill="1" applyBorder="1" applyAlignment="1" applyProtection="1">
      <alignment horizontal="center" vertical="top" wrapText="1"/>
      <protection locked="0"/>
    </xf>
    <xf numFmtId="0" fontId="16" fillId="0" borderId="2" xfId="604" applyFont="1" applyFill="1" applyBorder="1" applyAlignment="1" applyProtection="1">
      <alignment horizontal="center" vertical="top"/>
      <protection locked="0"/>
    </xf>
    <xf numFmtId="0" fontId="16" fillId="0" borderId="3" xfId="604" applyFont="1" applyFill="1" applyBorder="1" applyAlignment="1" applyProtection="1">
      <alignment horizontal="center" vertical="top"/>
      <protection locked="0"/>
    </xf>
    <xf numFmtId="0" fontId="16" fillId="0" borderId="2" xfId="604" applyFont="1" applyFill="1" applyBorder="1" applyAlignment="1" applyProtection="1">
      <alignment horizontal="center" vertical="top" wrapText="1"/>
      <protection locked="0"/>
    </xf>
    <xf numFmtId="0" fontId="16" fillId="0" borderId="3" xfId="604" applyFont="1" applyFill="1" applyBorder="1" applyAlignment="1" applyProtection="1">
      <alignment horizontal="center" vertical="top" wrapText="1"/>
      <protection locked="0"/>
    </xf>
    <xf numFmtId="0" fontId="16" fillId="0" borderId="1" xfId="604" applyFont="1" applyFill="1" applyBorder="1" applyAlignment="1" applyProtection="1">
      <alignment horizontal="center" vertical="top"/>
      <protection locked="0"/>
    </xf>
    <xf numFmtId="0" fontId="16" fillId="0" borderId="1" xfId="604" applyFont="1" applyFill="1" applyBorder="1" applyAlignment="1" applyProtection="1">
      <alignment horizontal="left" vertical="top" wrapText="1"/>
      <protection locked="0"/>
    </xf>
    <xf numFmtId="0" fontId="16" fillId="0" borderId="2" xfId="604" applyFont="1" applyFill="1" applyBorder="1" applyAlignment="1" applyProtection="1">
      <alignment horizontal="left" vertical="top" wrapText="1"/>
      <protection locked="0"/>
    </xf>
    <xf numFmtId="0" fontId="16" fillId="0" borderId="3" xfId="604" applyFont="1" applyFill="1" applyBorder="1" applyAlignment="1" applyProtection="1">
      <alignment horizontal="left" vertical="top" wrapText="1"/>
      <protection locked="0"/>
    </xf>
    <xf numFmtId="0" fontId="16" fillId="0" borderId="1" xfId="604" applyFont="1" applyFill="1" applyBorder="1" applyAlignment="1" applyProtection="1">
      <alignment horizontal="left" vertical="top"/>
      <protection locked="0"/>
    </xf>
    <xf numFmtId="0" fontId="16" fillId="0" borderId="2" xfId="604" applyFont="1" applyFill="1" applyBorder="1" applyAlignment="1" applyProtection="1">
      <alignment horizontal="left" vertical="top"/>
      <protection locked="0"/>
    </xf>
    <xf numFmtId="0" fontId="16" fillId="0" borderId="3" xfId="604" applyFont="1" applyFill="1" applyBorder="1" applyAlignment="1" applyProtection="1">
      <alignment horizontal="left" vertical="top"/>
      <protection locked="0"/>
    </xf>
    <xf numFmtId="0" fontId="44" fillId="27" borderId="1" xfId="604" applyFont="1" applyFill="1" applyBorder="1" applyAlignment="1" applyProtection="1">
      <alignment horizontal="left" vertical="center" wrapText="1"/>
    </xf>
    <xf numFmtId="0" fontId="44" fillId="27" borderId="2" xfId="604" applyFont="1" applyFill="1" applyBorder="1" applyAlignment="1" applyProtection="1">
      <alignment horizontal="left" vertical="center" wrapText="1"/>
    </xf>
    <xf numFmtId="0" fontId="44" fillId="27" borderId="3" xfId="604" applyFont="1" applyFill="1" applyBorder="1" applyAlignment="1" applyProtection="1">
      <alignment horizontal="left" vertical="center" wrapText="1"/>
    </xf>
    <xf numFmtId="0" fontId="134" fillId="0" borderId="1" xfId="604" applyFont="1" applyBorder="1" applyAlignment="1" applyProtection="1">
      <alignment horizontal="center" vertical="center"/>
    </xf>
    <xf numFmtId="0" fontId="134" fillId="0" borderId="2" xfId="604" applyFont="1" applyBorder="1" applyAlignment="1" applyProtection="1">
      <alignment horizontal="center" vertical="center"/>
    </xf>
    <xf numFmtId="0" fontId="134" fillId="0" borderId="3" xfId="604" applyFont="1" applyBorder="1" applyAlignment="1" applyProtection="1">
      <alignment horizontal="center" vertical="center"/>
    </xf>
    <xf numFmtId="0" fontId="134" fillId="0" borderId="1" xfId="604" applyFont="1" applyFill="1" applyBorder="1" applyAlignment="1" applyProtection="1">
      <alignment horizontal="center" vertical="center"/>
    </xf>
    <xf numFmtId="0" fontId="134" fillId="0" borderId="2" xfId="604" applyFont="1" applyFill="1" applyBorder="1" applyAlignment="1" applyProtection="1">
      <alignment horizontal="center" vertical="center"/>
    </xf>
    <xf numFmtId="0" fontId="134" fillId="0" borderId="3" xfId="604" applyFont="1" applyFill="1" applyBorder="1" applyAlignment="1" applyProtection="1">
      <alignment horizontal="center" vertical="center"/>
    </xf>
    <xf numFmtId="0" fontId="130" fillId="0" borderId="1" xfId="604" applyFont="1" applyBorder="1" applyAlignment="1" applyProtection="1">
      <alignment horizontal="center" vertical="center"/>
      <protection locked="0"/>
    </xf>
    <xf numFmtId="0" fontId="130" fillId="0" borderId="2" xfId="604" applyFont="1" applyBorder="1" applyAlignment="1" applyProtection="1">
      <alignment horizontal="center" vertical="center"/>
      <protection locked="0"/>
    </xf>
    <xf numFmtId="0" fontId="130" fillId="0" borderId="62" xfId="604" applyFont="1" applyBorder="1" applyAlignment="1" applyProtection="1">
      <alignment horizontal="center" vertical="center"/>
      <protection locked="0"/>
    </xf>
    <xf numFmtId="0" fontId="130" fillId="0" borderId="3" xfId="604" applyFont="1" applyBorder="1" applyAlignment="1" applyProtection="1">
      <alignment horizontal="center" vertical="center"/>
      <protection locked="0"/>
    </xf>
    <xf numFmtId="0" fontId="134" fillId="0" borderId="1" xfId="604" applyFont="1" applyBorder="1" applyAlignment="1" applyProtection="1">
      <alignment horizontal="center" vertical="center"/>
      <protection locked="0"/>
    </xf>
    <xf numFmtId="0" fontId="134" fillId="0" borderId="2" xfId="604" applyFont="1" applyBorder="1" applyAlignment="1" applyProtection="1">
      <alignment horizontal="center" vertical="center"/>
      <protection locked="0"/>
    </xf>
    <xf numFmtId="0" fontId="134" fillId="0" borderId="3" xfId="604" applyFont="1" applyBorder="1" applyAlignment="1" applyProtection="1">
      <alignment horizontal="center" vertical="center"/>
      <protection locked="0"/>
    </xf>
    <xf numFmtId="0" fontId="130" fillId="0" borderId="7" xfId="604" applyFont="1" applyBorder="1" applyAlignment="1" applyProtection="1">
      <alignment horizontal="right" vertical="center"/>
    </xf>
    <xf numFmtId="14" fontId="134" fillId="0" borderId="1" xfId="604" applyNumberFormat="1" applyFont="1" applyBorder="1" applyAlignment="1" applyProtection="1">
      <alignment horizontal="center" vertical="center"/>
      <protection locked="0"/>
    </xf>
    <xf numFmtId="0" fontId="130" fillId="0" borderId="15" xfId="604" applyFont="1" applyBorder="1" applyAlignment="1" applyProtection="1">
      <alignment horizontal="right" vertical="center"/>
    </xf>
    <xf numFmtId="0" fontId="130" fillId="0" borderId="16" xfId="604" applyFont="1" applyBorder="1" applyAlignment="1" applyProtection="1">
      <alignment horizontal="right" vertical="center"/>
    </xf>
    <xf numFmtId="0" fontId="14" fillId="27" borderId="1" xfId="604" applyFont="1" applyFill="1" applyBorder="1" applyAlignment="1" applyProtection="1">
      <alignment horizontal="center" vertical="center" wrapText="1"/>
    </xf>
    <xf numFmtId="0" fontId="14" fillId="27" borderId="2" xfId="604" applyFont="1" applyFill="1" applyBorder="1" applyAlignment="1" applyProtection="1">
      <alignment horizontal="center" vertical="center" wrapText="1"/>
    </xf>
    <xf numFmtId="0" fontId="14" fillId="27" borderId="3" xfId="604" applyFont="1" applyFill="1" applyBorder="1" applyAlignment="1" applyProtection="1">
      <alignment horizontal="center" vertical="center" wrapText="1"/>
    </xf>
  </cellXfs>
  <cellStyles count="610">
    <cellStyle name="??" xfId="2" xr:uid="{00000000-0005-0000-0000-000000000000}"/>
    <cellStyle name="?? [0.00]_PERSONAL" xfId="3" xr:uid="{00000000-0005-0000-0000-000001000000}"/>
    <cellStyle name="???? [0.00]_PERSONAL" xfId="4" xr:uid="{00000000-0005-0000-0000-000002000000}"/>
    <cellStyle name="????_PERSONAL" xfId="5" xr:uid="{00000000-0005-0000-0000-000003000000}"/>
    <cellStyle name="??_PERSONAL" xfId="6" xr:uid="{00000000-0005-0000-0000-000004000000}"/>
    <cellStyle name="20% - Accent1 2" xfId="92" xr:uid="{00000000-0005-0000-0000-000005000000}"/>
    <cellStyle name="20% - Accent1 2 2" xfId="93" xr:uid="{00000000-0005-0000-0000-000006000000}"/>
    <cellStyle name="20% - Accent1 2 2 2" xfId="239" xr:uid="{00000000-0005-0000-0000-000007000000}"/>
    <cellStyle name="20% - Accent1 2 2 2 2" xfId="483" xr:uid="{00000000-0005-0000-0000-000008000000}"/>
    <cellStyle name="20% - Accent1 2 2 3" xfId="361" xr:uid="{00000000-0005-0000-0000-000009000000}"/>
    <cellStyle name="20% - Accent1 2 3" xfId="94" xr:uid="{00000000-0005-0000-0000-00000A000000}"/>
    <cellStyle name="20% - Accent1 2 3 2" xfId="240" xr:uid="{00000000-0005-0000-0000-00000B000000}"/>
    <cellStyle name="20% - Accent1 2 3 2 2" xfId="484" xr:uid="{00000000-0005-0000-0000-00000C000000}"/>
    <cellStyle name="20% - Accent1 2 3 3" xfId="362" xr:uid="{00000000-0005-0000-0000-00000D000000}"/>
    <cellStyle name="20% - Accent1 2 4" xfId="238" xr:uid="{00000000-0005-0000-0000-00000E000000}"/>
    <cellStyle name="20% - Accent1 2 4 2" xfId="482" xr:uid="{00000000-0005-0000-0000-00000F000000}"/>
    <cellStyle name="20% - Accent1 2 5" xfId="360" xr:uid="{00000000-0005-0000-0000-000010000000}"/>
    <cellStyle name="20% - Accent1 3" xfId="95" xr:uid="{00000000-0005-0000-0000-000011000000}"/>
    <cellStyle name="20% - Accent1 3 2" xfId="96" xr:uid="{00000000-0005-0000-0000-000012000000}"/>
    <cellStyle name="20% - Accent1 3 2 2" xfId="242" xr:uid="{00000000-0005-0000-0000-000013000000}"/>
    <cellStyle name="20% - Accent1 3 2 2 2" xfId="486" xr:uid="{00000000-0005-0000-0000-000014000000}"/>
    <cellStyle name="20% - Accent1 3 2 3" xfId="364" xr:uid="{00000000-0005-0000-0000-000015000000}"/>
    <cellStyle name="20% - Accent1 3 3" xfId="241" xr:uid="{00000000-0005-0000-0000-000016000000}"/>
    <cellStyle name="20% - Accent1 3 3 2" xfId="485" xr:uid="{00000000-0005-0000-0000-000017000000}"/>
    <cellStyle name="20% - Accent1 3 4" xfId="363" xr:uid="{00000000-0005-0000-0000-000018000000}"/>
    <cellStyle name="20% - Accent1 4" xfId="97" xr:uid="{00000000-0005-0000-0000-000019000000}"/>
    <cellStyle name="20% - Accent1 4 2" xfId="243" xr:uid="{00000000-0005-0000-0000-00001A000000}"/>
    <cellStyle name="20% - Accent1 4 2 2" xfId="487" xr:uid="{00000000-0005-0000-0000-00001B000000}"/>
    <cellStyle name="20% - Accent1 4 3" xfId="365" xr:uid="{00000000-0005-0000-0000-00001C000000}"/>
    <cellStyle name="20% - Accent1 5" xfId="98" xr:uid="{00000000-0005-0000-0000-00001D000000}"/>
    <cellStyle name="20% - Accent1 5 2" xfId="244" xr:uid="{00000000-0005-0000-0000-00001E000000}"/>
    <cellStyle name="20% - Accent1 5 2 2" xfId="488" xr:uid="{00000000-0005-0000-0000-00001F000000}"/>
    <cellStyle name="20% - Accent1 5 3" xfId="366" xr:uid="{00000000-0005-0000-0000-000020000000}"/>
    <cellStyle name="20% - Accent1 6" xfId="99" xr:uid="{00000000-0005-0000-0000-000021000000}"/>
    <cellStyle name="20% - Accent1 6 2" xfId="245" xr:uid="{00000000-0005-0000-0000-000022000000}"/>
    <cellStyle name="20% - Accent1 6 2 2" xfId="489" xr:uid="{00000000-0005-0000-0000-000023000000}"/>
    <cellStyle name="20% - Accent1 6 3" xfId="367" xr:uid="{00000000-0005-0000-0000-000024000000}"/>
    <cellStyle name="20% - Accent2 2" xfId="100" xr:uid="{00000000-0005-0000-0000-000025000000}"/>
    <cellStyle name="20% - Accent2 2 2" xfId="101" xr:uid="{00000000-0005-0000-0000-000026000000}"/>
    <cellStyle name="20% - Accent2 2 2 2" xfId="247" xr:uid="{00000000-0005-0000-0000-000027000000}"/>
    <cellStyle name="20% - Accent2 2 2 2 2" xfId="491" xr:uid="{00000000-0005-0000-0000-000028000000}"/>
    <cellStyle name="20% - Accent2 2 2 3" xfId="369" xr:uid="{00000000-0005-0000-0000-000029000000}"/>
    <cellStyle name="20% - Accent2 2 3" xfId="102" xr:uid="{00000000-0005-0000-0000-00002A000000}"/>
    <cellStyle name="20% - Accent2 2 3 2" xfId="248" xr:uid="{00000000-0005-0000-0000-00002B000000}"/>
    <cellStyle name="20% - Accent2 2 3 2 2" xfId="492" xr:uid="{00000000-0005-0000-0000-00002C000000}"/>
    <cellStyle name="20% - Accent2 2 3 3" xfId="370" xr:uid="{00000000-0005-0000-0000-00002D000000}"/>
    <cellStyle name="20% - Accent2 2 4" xfId="246" xr:uid="{00000000-0005-0000-0000-00002E000000}"/>
    <cellStyle name="20% - Accent2 2 4 2" xfId="490" xr:uid="{00000000-0005-0000-0000-00002F000000}"/>
    <cellStyle name="20% - Accent2 2 5" xfId="368" xr:uid="{00000000-0005-0000-0000-000030000000}"/>
    <cellStyle name="20% - Accent2 3" xfId="103" xr:uid="{00000000-0005-0000-0000-000031000000}"/>
    <cellStyle name="20% - Accent2 3 2" xfId="104" xr:uid="{00000000-0005-0000-0000-000032000000}"/>
    <cellStyle name="20% - Accent2 3 2 2" xfId="250" xr:uid="{00000000-0005-0000-0000-000033000000}"/>
    <cellStyle name="20% - Accent2 3 2 2 2" xfId="494" xr:uid="{00000000-0005-0000-0000-000034000000}"/>
    <cellStyle name="20% - Accent2 3 2 3" xfId="372" xr:uid="{00000000-0005-0000-0000-000035000000}"/>
    <cellStyle name="20% - Accent2 3 3" xfId="249" xr:uid="{00000000-0005-0000-0000-000036000000}"/>
    <cellStyle name="20% - Accent2 3 3 2" xfId="493" xr:uid="{00000000-0005-0000-0000-000037000000}"/>
    <cellStyle name="20% - Accent2 3 4" xfId="371" xr:uid="{00000000-0005-0000-0000-000038000000}"/>
    <cellStyle name="20% - Accent2 4" xfId="105" xr:uid="{00000000-0005-0000-0000-000039000000}"/>
    <cellStyle name="20% - Accent2 4 2" xfId="251" xr:uid="{00000000-0005-0000-0000-00003A000000}"/>
    <cellStyle name="20% - Accent2 4 2 2" xfId="495" xr:uid="{00000000-0005-0000-0000-00003B000000}"/>
    <cellStyle name="20% - Accent2 4 3" xfId="373" xr:uid="{00000000-0005-0000-0000-00003C000000}"/>
    <cellStyle name="20% - Accent2 5" xfId="106" xr:uid="{00000000-0005-0000-0000-00003D000000}"/>
    <cellStyle name="20% - Accent2 5 2" xfId="252" xr:uid="{00000000-0005-0000-0000-00003E000000}"/>
    <cellStyle name="20% - Accent2 5 2 2" xfId="496" xr:uid="{00000000-0005-0000-0000-00003F000000}"/>
    <cellStyle name="20% - Accent2 5 3" xfId="374" xr:uid="{00000000-0005-0000-0000-000040000000}"/>
    <cellStyle name="20% - Accent2 6" xfId="107" xr:uid="{00000000-0005-0000-0000-000041000000}"/>
    <cellStyle name="20% - Accent2 6 2" xfId="253" xr:uid="{00000000-0005-0000-0000-000042000000}"/>
    <cellStyle name="20% - Accent2 6 2 2" xfId="497" xr:uid="{00000000-0005-0000-0000-000043000000}"/>
    <cellStyle name="20% - Accent2 6 3" xfId="375" xr:uid="{00000000-0005-0000-0000-000044000000}"/>
    <cellStyle name="20% - Accent3 2" xfId="108" xr:uid="{00000000-0005-0000-0000-000045000000}"/>
    <cellStyle name="20% - Accent3 2 2" xfId="109" xr:uid="{00000000-0005-0000-0000-000046000000}"/>
    <cellStyle name="20% - Accent3 2 2 2" xfId="255" xr:uid="{00000000-0005-0000-0000-000047000000}"/>
    <cellStyle name="20% - Accent3 2 2 2 2" xfId="499" xr:uid="{00000000-0005-0000-0000-000048000000}"/>
    <cellStyle name="20% - Accent3 2 2 3" xfId="377" xr:uid="{00000000-0005-0000-0000-000049000000}"/>
    <cellStyle name="20% - Accent3 2 3" xfId="110" xr:uid="{00000000-0005-0000-0000-00004A000000}"/>
    <cellStyle name="20% - Accent3 2 3 2" xfId="256" xr:uid="{00000000-0005-0000-0000-00004B000000}"/>
    <cellStyle name="20% - Accent3 2 3 2 2" xfId="500" xr:uid="{00000000-0005-0000-0000-00004C000000}"/>
    <cellStyle name="20% - Accent3 2 3 3" xfId="378" xr:uid="{00000000-0005-0000-0000-00004D000000}"/>
    <cellStyle name="20% - Accent3 2 4" xfId="254" xr:uid="{00000000-0005-0000-0000-00004E000000}"/>
    <cellStyle name="20% - Accent3 2 4 2" xfId="498" xr:uid="{00000000-0005-0000-0000-00004F000000}"/>
    <cellStyle name="20% - Accent3 2 5" xfId="376" xr:uid="{00000000-0005-0000-0000-000050000000}"/>
    <cellStyle name="20% - Accent3 3" xfId="111" xr:uid="{00000000-0005-0000-0000-000051000000}"/>
    <cellStyle name="20% - Accent3 3 2" xfId="112" xr:uid="{00000000-0005-0000-0000-000052000000}"/>
    <cellStyle name="20% - Accent3 3 2 2" xfId="258" xr:uid="{00000000-0005-0000-0000-000053000000}"/>
    <cellStyle name="20% - Accent3 3 2 2 2" xfId="502" xr:uid="{00000000-0005-0000-0000-000054000000}"/>
    <cellStyle name="20% - Accent3 3 2 3" xfId="380" xr:uid="{00000000-0005-0000-0000-000055000000}"/>
    <cellStyle name="20% - Accent3 3 3" xfId="257" xr:uid="{00000000-0005-0000-0000-000056000000}"/>
    <cellStyle name="20% - Accent3 3 3 2" xfId="501" xr:uid="{00000000-0005-0000-0000-000057000000}"/>
    <cellStyle name="20% - Accent3 3 4" xfId="379" xr:uid="{00000000-0005-0000-0000-000058000000}"/>
    <cellStyle name="20% - Accent3 4" xfId="113" xr:uid="{00000000-0005-0000-0000-000059000000}"/>
    <cellStyle name="20% - Accent3 4 2" xfId="259" xr:uid="{00000000-0005-0000-0000-00005A000000}"/>
    <cellStyle name="20% - Accent3 4 2 2" xfId="503" xr:uid="{00000000-0005-0000-0000-00005B000000}"/>
    <cellStyle name="20% - Accent3 4 3" xfId="381" xr:uid="{00000000-0005-0000-0000-00005C000000}"/>
    <cellStyle name="20% - Accent3 5" xfId="114" xr:uid="{00000000-0005-0000-0000-00005D000000}"/>
    <cellStyle name="20% - Accent3 5 2" xfId="260" xr:uid="{00000000-0005-0000-0000-00005E000000}"/>
    <cellStyle name="20% - Accent3 5 2 2" xfId="504" xr:uid="{00000000-0005-0000-0000-00005F000000}"/>
    <cellStyle name="20% - Accent3 5 3" xfId="382" xr:uid="{00000000-0005-0000-0000-000060000000}"/>
    <cellStyle name="20% - Accent3 6" xfId="115" xr:uid="{00000000-0005-0000-0000-000061000000}"/>
    <cellStyle name="20% - Accent3 6 2" xfId="261" xr:uid="{00000000-0005-0000-0000-000062000000}"/>
    <cellStyle name="20% - Accent3 6 2 2" xfId="505" xr:uid="{00000000-0005-0000-0000-000063000000}"/>
    <cellStyle name="20% - Accent3 6 3" xfId="383" xr:uid="{00000000-0005-0000-0000-000064000000}"/>
    <cellStyle name="20% - Accent4 2" xfId="116" xr:uid="{00000000-0005-0000-0000-000065000000}"/>
    <cellStyle name="20% - Accent4 2 2" xfId="117" xr:uid="{00000000-0005-0000-0000-000066000000}"/>
    <cellStyle name="20% - Accent4 2 2 2" xfId="263" xr:uid="{00000000-0005-0000-0000-000067000000}"/>
    <cellStyle name="20% - Accent4 2 2 2 2" xfId="507" xr:uid="{00000000-0005-0000-0000-000068000000}"/>
    <cellStyle name="20% - Accent4 2 2 3" xfId="385" xr:uid="{00000000-0005-0000-0000-000069000000}"/>
    <cellStyle name="20% - Accent4 2 3" xfId="118" xr:uid="{00000000-0005-0000-0000-00006A000000}"/>
    <cellStyle name="20% - Accent4 2 3 2" xfId="264" xr:uid="{00000000-0005-0000-0000-00006B000000}"/>
    <cellStyle name="20% - Accent4 2 3 2 2" xfId="508" xr:uid="{00000000-0005-0000-0000-00006C000000}"/>
    <cellStyle name="20% - Accent4 2 3 3" xfId="386" xr:uid="{00000000-0005-0000-0000-00006D000000}"/>
    <cellStyle name="20% - Accent4 2 4" xfId="262" xr:uid="{00000000-0005-0000-0000-00006E000000}"/>
    <cellStyle name="20% - Accent4 2 4 2" xfId="506" xr:uid="{00000000-0005-0000-0000-00006F000000}"/>
    <cellStyle name="20% - Accent4 2 5" xfId="384" xr:uid="{00000000-0005-0000-0000-000070000000}"/>
    <cellStyle name="20% - Accent4 3" xfId="119" xr:uid="{00000000-0005-0000-0000-000071000000}"/>
    <cellStyle name="20% - Accent4 3 2" xfId="120" xr:uid="{00000000-0005-0000-0000-000072000000}"/>
    <cellStyle name="20% - Accent4 3 2 2" xfId="266" xr:uid="{00000000-0005-0000-0000-000073000000}"/>
    <cellStyle name="20% - Accent4 3 2 2 2" xfId="510" xr:uid="{00000000-0005-0000-0000-000074000000}"/>
    <cellStyle name="20% - Accent4 3 2 3" xfId="388" xr:uid="{00000000-0005-0000-0000-000075000000}"/>
    <cellStyle name="20% - Accent4 3 3" xfId="265" xr:uid="{00000000-0005-0000-0000-000076000000}"/>
    <cellStyle name="20% - Accent4 3 3 2" xfId="509" xr:uid="{00000000-0005-0000-0000-000077000000}"/>
    <cellStyle name="20% - Accent4 3 4" xfId="387" xr:uid="{00000000-0005-0000-0000-000078000000}"/>
    <cellStyle name="20% - Accent4 4" xfId="121" xr:uid="{00000000-0005-0000-0000-000079000000}"/>
    <cellStyle name="20% - Accent4 4 2" xfId="267" xr:uid="{00000000-0005-0000-0000-00007A000000}"/>
    <cellStyle name="20% - Accent4 4 2 2" xfId="511" xr:uid="{00000000-0005-0000-0000-00007B000000}"/>
    <cellStyle name="20% - Accent4 4 3" xfId="389" xr:uid="{00000000-0005-0000-0000-00007C000000}"/>
    <cellStyle name="20% - Accent4 5" xfId="122" xr:uid="{00000000-0005-0000-0000-00007D000000}"/>
    <cellStyle name="20% - Accent4 5 2" xfId="268" xr:uid="{00000000-0005-0000-0000-00007E000000}"/>
    <cellStyle name="20% - Accent4 5 2 2" xfId="512" xr:uid="{00000000-0005-0000-0000-00007F000000}"/>
    <cellStyle name="20% - Accent4 5 3" xfId="390" xr:uid="{00000000-0005-0000-0000-000080000000}"/>
    <cellStyle name="20% - Accent4 6" xfId="123" xr:uid="{00000000-0005-0000-0000-000081000000}"/>
    <cellStyle name="20% - Accent4 6 2" xfId="269" xr:uid="{00000000-0005-0000-0000-000082000000}"/>
    <cellStyle name="20% - Accent4 6 2 2" xfId="513" xr:uid="{00000000-0005-0000-0000-000083000000}"/>
    <cellStyle name="20% - Accent4 6 3" xfId="391" xr:uid="{00000000-0005-0000-0000-000084000000}"/>
    <cellStyle name="20% - Accent5 2" xfId="124" xr:uid="{00000000-0005-0000-0000-000085000000}"/>
    <cellStyle name="20% - Accent5 2 2" xfId="125" xr:uid="{00000000-0005-0000-0000-000086000000}"/>
    <cellStyle name="20% - Accent5 2 2 2" xfId="271" xr:uid="{00000000-0005-0000-0000-000087000000}"/>
    <cellStyle name="20% - Accent5 2 2 2 2" xfId="515" xr:uid="{00000000-0005-0000-0000-000088000000}"/>
    <cellStyle name="20% - Accent5 2 2 3" xfId="393" xr:uid="{00000000-0005-0000-0000-000089000000}"/>
    <cellStyle name="20% - Accent5 2 3" xfId="126" xr:uid="{00000000-0005-0000-0000-00008A000000}"/>
    <cellStyle name="20% - Accent5 2 3 2" xfId="272" xr:uid="{00000000-0005-0000-0000-00008B000000}"/>
    <cellStyle name="20% - Accent5 2 3 2 2" xfId="516" xr:uid="{00000000-0005-0000-0000-00008C000000}"/>
    <cellStyle name="20% - Accent5 2 3 3" xfId="394" xr:uid="{00000000-0005-0000-0000-00008D000000}"/>
    <cellStyle name="20% - Accent5 2 4" xfId="270" xr:uid="{00000000-0005-0000-0000-00008E000000}"/>
    <cellStyle name="20% - Accent5 2 4 2" xfId="514" xr:uid="{00000000-0005-0000-0000-00008F000000}"/>
    <cellStyle name="20% - Accent5 2 5" xfId="392" xr:uid="{00000000-0005-0000-0000-000090000000}"/>
    <cellStyle name="20% - Accent5 3" xfId="127" xr:uid="{00000000-0005-0000-0000-000091000000}"/>
    <cellStyle name="20% - Accent5 3 2" xfId="128" xr:uid="{00000000-0005-0000-0000-000092000000}"/>
    <cellStyle name="20% - Accent5 3 2 2" xfId="274" xr:uid="{00000000-0005-0000-0000-000093000000}"/>
    <cellStyle name="20% - Accent5 3 2 2 2" xfId="518" xr:uid="{00000000-0005-0000-0000-000094000000}"/>
    <cellStyle name="20% - Accent5 3 2 3" xfId="396" xr:uid="{00000000-0005-0000-0000-000095000000}"/>
    <cellStyle name="20% - Accent5 3 3" xfId="273" xr:uid="{00000000-0005-0000-0000-000096000000}"/>
    <cellStyle name="20% - Accent5 3 3 2" xfId="517" xr:uid="{00000000-0005-0000-0000-000097000000}"/>
    <cellStyle name="20% - Accent5 3 4" xfId="395" xr:uid="{00000000-0005-0000-0000-000098000000}"/>
    <cellStyle name="20% - Accent5 4" xfId="129" xr:uid="{00000000-0005-0000-0000-000099000000}"/>
    <cellStyle name="20% - Accent5 4 2" xfId="275" xr:uid="{00000000-0005-0000-0000-00009A000000}"/>
    <cellStyle name="20% - Accent5 4 2 2" xfId="519" xr:uid="{00000000-0005-0000-0000-00009B000000}"/>
    <cellStyle name="20% - Accent5 4 3" xfId="397" xr:uid="{00000000-0005-0000-0000-00009C000000}"/>
    <cellStyle name="20% - Accent5 5" xfId="130" xr:uid="{00000000-0005-0000-0000-00009D000000}"/>
    <cellStyle name="20% - Accent5 5 2" xfId="276" xr:uid="{00000000-0005-0000-0000-00009E000000}"/>
    <cellStyle name="20% - Accent5 5 2 2" xfId="520" xr:uid="{00000000-0005-0000-0000-00009F000000}"/>
    <cellStyle name="20% - Accent5 5 3" xfId="398" xr:uid="{00000000-0005-0000-0000-0000A0000000}"/>
    <cellStyle name="20% - Accent5 6" xfId="131" xr:uid="{00000000-0005-0000-0000-0000A1000000}"/>
    <cellStyle name="20% - Accent5 6 2" xfId="277" xr:uid="{00000000-0005-0000-0000-0000A2000000}"/>
    <cellStyle name="20% - Accent5 6 2 2" xfId="521" xr:uid="{00000000-0005-0000-0000-0000A3000000}"/>
    <cellStyle name="20% - Accent5 6 3" xfId="399" xr:uid="{00000000-0005-0000-0000-0000A4000000}"/>
    <cellStyle name="20% - Accent6 2" xfId="132" xr:uid="{00000000-0005-0000-0000-0000A5000000}"/>
    <cellStyle name="20% - Accent6 2 2" xfId="133" xr:uid="{00000000-0005-0000-0000-0000A6000000}"/>
    <cellStyle name="20% - Accent6 2 2 2" xfId="279" xr:uid="{00000000-0005-0000-0000-0000A7000000}"/>
    <cellStyle name="20% - Accent6 2 2 2 2" xfId="523" xr:uid="{00000000-0005-0000-0000-0000A8000000}"/>
    <cellStyle name="20% - Accent6 2 2 3" xfId="401" xr:uid="{00000000-0005-0000-0000-0000A9000000}"/>
    <cellStyle name="20% - Accent6 2 3" xfId="134" xr:uid="{00000000-0005-0000-0000-0000AA000000}"/>
    <cellStyle name="20% - Accent6 2 3 2" xfId="280" xr:uid="{00000000-0005-0000-0000-0000AB000000}"/>
    <cellStyle name="20% - Accent6 2 3 2 2" xfId="524" xr:uid="{00000000-0005-0000-0000-0000AC000000}"/>
    <cellStyle name="20% - Accent6 2 3 3" xfId="402" xr:uid="{00000000-0005-0000-0000-0000AD000000}"/>
    <cellStyle name="20% - Accent6 2 4" xfId="278" xr:uid="{00000000-0005-0000-0000-0000AE000000}"/>
    <cellStyle name="20% - Accent6 2 4 2" xfId="522" xr:uid="{00000000-0005-0000-0000-0000AF000000}"/>
    <cellStyle name="20% - Accent6 2 5" xfId="400" xr:uid="{00000000-0005-0000-0000-0000B0000000}"/>
    <cellStyle name="20% - Accent6 3" xfId="135" xr:uid="{00000000-0005-0000-0000-0000B1000000}"/>
    <cellStyle name="20% - Accent6 3 2" xfId="136" xr:uid="{00000000-0005-0000-0000-0000B2000000}"/>
    <cellStyle name="20% - Accent6 3 2 2" xfId="282" xr:uid="{00000000-0005-0000-0000-0000B3000000}"/>
    <cellStyle name="20% - Accent6 3 2 2 2" xfId="526" xr:uid="{00000000-0005-0000-0000-0000B4000000}"/>
    <cellStyle name="20% - Accent6 3 2 3" xfId="404" xr:uid="{00000000-0005-0000-0000-0000B5000000}"/>
    <cellStyle name="20% - Accent6 3 3" xfId="281" xr:uid="{00000000-0005-0000-0000-0000B6000000}"/>
    <cellStyle name="20% - Accent6 3 3 2" xfId="525" xr:uid="{00000000-0005-0000-0000-0000B7000000}"/>
    <cellStyle name="20% - Accent6 3 4" xfId="403" xr:uid="{00000000-0005-0000-0000-0000B8000000}"/>
    <cellStyle name="20% - Accent6 4" xfId="137" xr:uid="{00000000-0005-0000-0000-0000B9000000}"/>
    <cellStyle name="20% - Accent6 4 2" xfId="283" xr:uid="{00000000-0005-0000-0000-0000BA000000}"/>
    <cellStyle name="20% - Accent6 4 2 2" xfId="527" xr:uid="{00000000-0005-0000-0000-0000BB000000}"/>
    <cellStyle name="20% - Accent6 4 3" xfId="405" xr:uid="{00000000-0005-0000-0000-0000BC000000}"/>
    <cellStyle name="20% - Accent6 5" xfId="138" xr:uid="{00000000-0005-0000-0000-0000BD000000}"/>
    <cellStyle name="20% - Accent6 5 2" xfId="284" xr:uid="{00000000-0005-0000-0000-0000BE000000}"/>
    <cellStyle name="20% - Accent6 5 2 2" xfId="528" xr:uid="{00000000-0005-0000-0000-0000BF000000}"/>
    <cellStyle name="20% - Accent6 5 3" xfId="406" xr:uid="{00000000-0005-0000-0000-0000C0000000}"/>
    <cellStyle name="20% - Accent6 6" xfId="139" xr:uid="{00000000-0005-0000-0000-0000C1000000}"/>
    <cellStyle name="20% - Accent6 6 2" xfId="285" xr:uid="{00000000-0005-0000-0000-0000C2000000}"/>
    <cellStyle name="20% - Accent6 6 2 2" xfId="529" xr:uid="{00000000-0005-0000-0000-0000C3000000}"/>
    <cellStyle name="20% - Accent6 6 3" xfId="407" xr:uid="{00000000-0005-0000-0000-0000C4000000}"/>
    <cellStyle name="40% - Accent1 2" xfId="140" xr:uid="{00000000-0005-0000-0000-0000C5000000}"/>
    <cellStyle name="40% - Accent1 2 2" xfId="141" xr:uid="{00000000-0005-0000-0000-0000C6000000}"/>
    <cellStyle name="40% - Accent1 2 2 2" xfId="287" xr:uid="{00000000-0005-0000-0000-0000C7000000}"/>
    <cellStyle name="40% - Accent1 2 2 2 2" xfId="531" xr:uid="{00000000-0005-0000-0000-0000C8000000}"/>
    <cellStyle name="40% - Accent1 2 2 3" xfId="409" xr:uid="{00000000-0005-0000-0000-0000C9000000}"/>
    <cellStyle name="40% - Accent1 2 3" xfId="142" xr:uid="{00000000-0005-0000-0000-0000CA000000}"/>
    <cellStyle name="40% - Accent1 2 3 2" xfId="288" xr:uid="{00000000-0005-0000-0000-0000CB000000}"/>
    <cellStyle name="40% - Accent1 2 3 2 2" xfId="532" xr:uid="{00000000-0005-0000-0000-0000CC000000}"/>
    <cellStyle name="40% - Accent1 2 3 3" xfId="410" xr:uid="{00000000-0005-0000-0000-0000CD000000}"/>
    <cellStyle name="40% - Accent1 2 4" xfId="286" xr:uid="{00000000-0005-0000-0000-0000CE000000}"/>
    <cellStyle name="40% - Accent1 2 4 2" xfId="530" xr:uid="{00000000-0005-0000-0000-0000CF000000}"/>
    <cellStyle name="40% - Accent1 2 5" xfId="408" xr:uid="{00000000-0005-0000-0000-0000D0000000}"/>
    <cellStyle name="40% - Accent1 3" xfId="143" xr:uid="{00000000-0005-0000-0000-0000D1000000}"/>
    <cellStyle name="40% - Accent1 3 2" xfId="144" xr:uid="{00000000-0005-0000-0000-0000D2000000}"/>
    <cellStyle name="40% - Accent1 3 2 2" xfId="290" xr:uid="{00000000-0005-0000-0000-0000D3000000}"/>
    <cellStyle name="40% - Accent1 3 2 2 2" xfId="534" xr:uid="{00000000-0005-0000-0000-0000D4000000}"/>
    <cellStyle name="40% - Accent1 3 2 3" xfId="412" xr:uid="{00000000-0005-0000-0000-0000D5000000}"/>
    <cellStyle name="40% - Accent1 3 3" xfId="289" xr:uid="{00000000-0005-0000-0000-0000D6000000}"/>
    <cellStyle name="40% - Accent1 3 3 2" xfId="533" xr:uid="{00000000-0005-0000-0000-0000D7000000}"/>
    <cellStyle name="40% - Accent1 3 4" xfId="411" xr:uid="{00000000-0005-0000-0000-0000D8000000}"/>
    <cellStyle name="40% - Accent1 4" xfId="145" xr:uid="{00000000-0005-0000-0000-0000D9000000}"/>
    <cellStyle name="40% - Accent1 4 2" xfId="291" xr:uid="{00000000-0005-0000-0000-0000DA000000}"/>
    <cellStyle name="40% - Accent1 4 2 2" xfId="535" xr:uid="{00000000-0005-0000-0000-0000DB000000}"/>
    <cellStyle name="40% - Accent1 4 3" xfId="413" xr:uid="{00000000-0005-0000-0000-0000DC000000}"/>
    <cellStyle name="40% - Accent1 5" xfId="146" xr:uid="{00000000-0005-0000-0000-0000DD000000}"/>
    <cellStyle name="40% - Accent1 5 2" xfId="292" xr:uid="{00000000-0005-0000-0000-0000DE000000}"/>
    <cellStyle name="40% - Accent1 5 2 2" xfId="536" xr:uid="{00000000-0005-0000-0000-0000DF000000}"/>
    <cellStyle name="40% - Accent1 5 3" xfId="414" xr:uid="{00000000-0005-0000-0000-0000E0000000}"/>
    <cellStyle name="40% - Accent1 6" xfId="147" xr:uid="{00000000-0005-0000-0000-0000E1000000}"/>
    <cellStyle name="40% - Accent1 6 2" xfId="293" xr:uid="{00000000-0005-0000-0000-0000E2000000}"/>
    <cellStyle name="40% - Accent1 6 2 2" xfId="537" xr:uid="{00000000-0005-0000-0000-0000E3000000}"/>
    <cellStyle name="40% - Accent1 6 3" xfId="415" xr:uid="{00000000-0005-0000-0000-0000E4000000}"/>
    <cellStyle name="40% - Accent2 2" xfId="148" xr:uid="{00000000-0005-0000-0000-0000E5000000}"/>
    <cellStyle name="40% - Accent2 2 2" xfId="149" xr:uid="{00000000-0005-0000-0000-0000E6000000}"/>
    <cellStyle name="40% - Accent2 2 2 2" xfId="295" xr:uid="{00000000-0005-0000-0000-0000E7000000}"/>
    <cellStyle name="40% - Accent2 2 2 2 2" xfId="539" xr:uid="{00000000-0005-0000-0000-0000E8000000}"/>
    <cellStyle name="40% - Accent2 2 2 3" xfId="417" xr:uid="{00000000-0005-0000-0000-0000E9000000}"/>
    <cellStyle name="40% - Accent2 2 3" xfId="150" xr:uid="{00000000-0005-0000-0000-0000EA000000}"/>
    <cellStyle name="40% - Accent2 2 3 2" xfId="296" xr:uid="{00000000-0005-0000-0000-0000EB000000}"/>
    <cellStyle name="40% - Accent2 2 3 2 2" xfId="540" xr:uid="{00000000-0005-0000-0000-0000EC000000}"/>
    <cellStyle name="40% - Accent2 2 3 3" xfId="418" xr:uid="{00000000-0005-0000-0000-0000ED000000}"/>
    <cellStyle name="40% - Accent2 2 4" xfId="294" xr:uid="{00000000-0005-0000-0000-0000EE000000}"/>
    <cellStyle name="40% - Accent2 2 4 2" xfId="538" xr:uid="{00000000-0005-0000-0000-0000EF000000}"/>
    <cellStyle name="40% - Accent2 2 5" xfId="416" xr:uid="{00000000-0005-0000-0000-0000F0000000}"/>
    <cellStyle name="40% - Accent2 3" xfId="151" xr:uid="{00000000-0005-0000-0000-0000F1000000}"/>
    <cellStyle name="40% - Accent2 3 2" xfId="152" xr:uid="{00000000-0005-0000-0000-0000F2000000}"/>
    <cellStyle name="40% - Accent2 3 2 2" xfId="298" xr:uid="{00000000-0005-0000-0000-0000F3000000}"/>
    <cellStyle name="40% - Accent2 3 2 2 2" xfId="542" xr:uid="{00000000-0005-0000-0000-0000F4000000}"/>
    <cellStyle name="40% - Accent2 3 2 3" xfId="420" xr:uid="{00000000-0005-0000-0000-0000F5000000}"/>
    <cellStyle name="40% - Accent2 3 3" xfId="297" xr:uid="{00000000-0005-0000-0000-0000F6000000}"/>
    <cellStyle name="40% - Accent2 3 3 2" xfId="541" xr:uid="{00000000-0005-0000-0000-0000F7000000}"/>
    <cellStyle name="40% - Accent2 3 4" xfId="419" xr:uid="{00000000-0005-0000-0000-0000F8000000}"/>
    <cellStyle name="40% - Accent2 4" xfId="153" xr:uid="{00000000-0005-0000-0000-0000F9000000}"/>
    <cellStyle name="40% - Accent2 4 2" xfId="299" xr:uid="{00000000-0005-0000-0000-0000FA000000}"/>
    <cellStyle name="40% - Accent2 4 2 2" xfId="543" xr:uid="{00000000-0005-0000-0000-0000FB000000}"/>
    <cellStyle name="40% - Accent2 4 3" xfId="421" xr:uid="{00000000-0005-0000-0000-0000FC000000}"/>
    <cellStyle name="40% - Accent2 5" xfId="154" xr:uid="{00000000-0005-0000-0000-0000FD000000}"/>
    <cellStyle name="40% - Accent2 5 2" xfId="300" xr:uid="{00000000-0005-0000-0000-0000FE000000}"/>
    <cellStyle name="40% - Accent2 5 2 2" xfId="544" xr:uid="{00000000-0005-0000-0000-0000FF000000}"/>
    <cellStyle name="40% - Accent2 5 3" xfId="422" xr:uid="{00000000-0005-0000-0000-000000010000}"/>
    <cellStyle name="40% - Accent2 6" xfId="155" xr:uid="{00000000-0005-0000-0000-000001010000}"/>
    <cellStyle name="40% - Accent2 6 2" xfId="301" xr:uid="{00000000-0005-0000-0000-000002010000}"/>
    <cellStyle name="40% - Accent2 6 2 2" xfId="545" xr:uid="{00000000-0005-0000-0000-000003010000}"/>
    <cellStyle name="40% - Accent2 6 3" xfId="423" xr:uid="{00000000-0005-0000-0000-000004010000}"/>
    <cellStyle name="40% - Accent3 2" xfId="156" xr:uid="{00000000-0005-0000-0000-000005010000}"/>
    <cellStyle name="40% - Accent3 2 2" xfId="157" xr:uid="{00000000-0005-0000-0000-000006010000}"/>
    <cellStyle name="40% - Accent3 2 2 2" xfId="303" xr:uid="{00000000-0005-0000-0000-000007010000}"/>
    <cellStyle name="40% - Accent3 2 2 2 2" xfId="547" xr:uid="{00000000-0005-0000-0000-000008010000}"/>
    <cellStyle name="40% - Accent3 2 2 3" xfId="425" xr:uid="{00000000-0005-0000-0000-000009010000}"/>
    <cellStyle name="40% - Accent3 2 3" xfId="158" xr:uid="{00000000-0005-0000-0000-00000A010000}"/>
    <cellStyle name="40% - Accent3 2 3 2" xfId="304" xr:uid="{00000000-0005-0000-0000-00000B010000}"/>
    <cellStyle name="40% - Accent3 2 3 2 2" xfId="548" xr:uid="{00000000-0005-0000-0000-00000C010000}"/>
    <cellStyle name="40% - Accent3 2 3 3" xfId="426" xr:uid="{00000000-0005-0000-0000-00000D010000}"/>
    <cellStyle name="40% - Accent3 2 4" xfId="302" xr:uid="{00000000-0005-0000-0000-00000E010000}"/>
    <cellStyle name="40% - Accent3 2 4 2" xfId="546" xr:uid="{00000000-0005-0000-0000-00000F010000}"/>
    <cellStyle name="40% - Accent3 2 5" xfId="424" xr:uid="{00000000-0005-0000-0000-000010010000}"/>
    <cellStyle name="40% - Accent3 3" xfId="159" xr:uid="{00000000-0005-0000-0000-000011010000}"/>
    <cellStyle name="40% - Accent3 3 2" xfId="160" xr:uid="{00000000-0005-0000-0000-000012010000}"/>
    <cellStyle name="40% - Accent3 3 2 2" xfId="306" xr:uid="{00000000-0005-0000-0000-000013010000}"/>
    <cellStyle name="40% - Accent3 3 2 2 2" xfId="550" xr:uid="{00000000-0005-0000-0000-000014010000}"/>
    <cellStyle name="40% - Accent3 3 2 3" xfId="428" xr:uid="{00000000-0005-0000-0000-000015010000}"/>
    <cellStyle name="40% - Accent3 3 3" xfId="305" xr:uid="{00000000-0005-0000-0000-000016010000}"/>
    <cellStyle name="40% - Accent3 3 3 2" xfId="549" xr:uid="{00000000-0005-0000-0000-000017010000}"/>
    <cellStyle name="40% - Accent3 3 4" xfId="427" xr:uid="{00000000-0005-0000-0000-000018010000}"/>
    <cellStyle name="40% - Accent3 4" xfId="161" xr:uid="{00000000-0005-0000-0000-000019010000}"/>
    <cellStyle name="40% - Accent3 4 2" xfId="307" xr:uid="{00000000-0005-0000-0000-00001A010000}"/>
    <cellStyle name="40% - Accent3 4 2 2" xfId="551" xr:uid="{00000000-0005-0000-0000-00001B010000}"/>
    <cellStyle name="40% - Accent3 4 3" xfId="429" xr:uid="{00000000-0005-0000-0000-00001C010000}"/>
    <cellStyle name="40% - Accent3 5" xfId="162" xr:uid="{00000000-0005-0000-0000-00001D010000}"/>
    <cellStyle name="40% - Accent3 5 2" xfId="308" xr:uid="{00000000-0005-0000-0000-00001E010000}"/>
    <cellStyle name="40% - Accent3 5 2 2" xfId="552" xr:uid="{00000000-0005-0000-0000-00001F010000}"/>
    <cellStyle name="40% - Accent3 5 3" xfId="430" xr:uid="{00000000-0005-0000-0000-000020010000}"/>
    <cellStyle name="40% - Accent3 6" xfId="163" xr:uid="{00000000-0005-0000-0000-000021010000}"/>
    <cellStyle name="40% - Accent3 6 2" xfId="309" xr:uid="{00000000-0005-0000-0000-000022010000}"/>
    <cellStyle name="40% - Accent3 6 2 2" xfId="553" xr:uid="{00000000-0005-0000-0000-000023010000}"/>
    <cellStyle name="40% - Accent3 6 3" xfId="431" xr:uid="{00000000-0005-0000-0000-000024010000}"/>
    <cellStyle name="40% - Accent4 2" xfId="164" xr:uid="{00000000-0005-0000-0000-000025010000}"/>
    <cellStyle name="40% - Accent4 2 2" xfId="165" xr:uid="{00000000-0005-0000-0000-000026010000}"/>
    <cellStyle name="40% - Accent4 2 2 2" xfId="311" xr:uid="{00000000-0005-0000-0000-000027010000}"/>
    <cellStyle name="40% - Accent4 2 2 2 2" xfId="555" xr:uid="{00000000-0005-0000-0000-000028010000}"/>
    <cellStyle name="40% - Accent4 2 2 3" xfId="433" xr:uid="{00000000-0005-0000-0000-000029010000}"/>
    <cellStyle name="40% - Accent4 2 3" xfId="166" xr:uid="{00000000-0005-0000-0000-00002A010000}"/>
    <cellStyle name="40% - Accent4 2 3 2" xfId="312" xr:uid="{00000000-0005-0000-0000-00002B010000}"/>
    <cellStyle name="40% - Accent4 2 3 2 2" xfId="556" xr:uid="{00000000-0005-0000-0000-00002C010000}"/>
    <cellStyle name="40% - Accent4 2 3 3" xfId="434" xr:uid="{00000000-0005-0000-0000-00002D010000}"/>
    <cellStyle name="40% - Accent4 2 4" xfId="310" xr:uid="{00000000-0005-0000-0000-00002E010000}"/>
    <cellStyle name="40% - Accent4 2 4 2" xfId="554" xr:uid="{00000000-0005-0000-0000-00002F010000}"/>
    <cellStyle name="40% - Accent4 2 5" xfId="432" xr:uid="{00000000-0005-0000-0000-000030010000}"/>
    <cellStyle name="40% - Accent4 3" xfId="167" xr:uid="{00000000-0005-0000-0000-000031010000}"/>
    <cellStyle name="40% - Accent4 3 2" xfId="168" xr:uid="{00000000-0005-0000-0000-000032010000}"/>
    <cellStyle name="40% - Accent4 3 2 2" xfId="314" xr:uid="{00000000-0005-0000-0000-000033010000}"/>
    <cellStyle name="40% - Accent4 3 2 2 2" xfId="558" xr:uid="{00000000-0005-0000-0000-000034010000}"/>
    <cellStyle name="40% - Accent4 3 2 3" xfId="436" xr:uid="{00000000-0005-0000-0000-000035010000}"/>
    <cellStyle name="40% - Accent4 3 3" xfId="313" xr:uid="{00000000-0005-0000-0000-000036010000}"/>
    <cellStyle name="40% - Accent4 3 3 2" xfId="557" xr:uid="{00000000-0005-0000-0000-000037010000}"/>
    <cellStyle name="40% - Accent4 3 4" xfId="435" xr:uid="{00000000-0005-0000-0000-000038010000}"/>
    <cellStyle name="40% - Accent4 4" xfId="169" xr:uid="{00000000-0005-0000-0000-000039010000}"/>
    <cellStyle name="40% - Accent4 4 2" xfId="315" xr:uid="{00000000-0005-0000-0000-00003A010000}"/>
    <cellStyle name="40% - Accent4 4 2 2" xfId="559" xr:uid="{00000000-0005-0000-0000-00003B010000}"/>
    <cellStyle name="40% - Accent4 4 3" xfId="437" xr:uid="{00000000-0005-0000-0000-00003C010000}"/>
    <cellStyle name="40% - Accent4 5" xfId="170" xr:uid="{00000000-0005-0000-0000-00003D010000}"/>
    <cellStyle name="40% - Accent4 5 2" xfId="316" xr:uid="{00000000-0005-0000-0000-00003E010000}"/>
    <cellStyle name="40% - Accent4 5 2 2" xfId="560" xr:uid="{00000000-0005-0000-0000-00003F010000}"/>
    <cellStyle name="40% - Accent4 5 3" xfId="438" xr:uid="{00000000-0005-0000-0000-000040010000}"/>
    <cellStyle name="40% - Accent4 6" xfId="171" xr:uid="{00000000-0005-0000-0000-000041010000}"/>
    <cellStyle name="40% - Accent4 6 2" xfId="317" xr:uid="{00000000-0005-0000-0000-000042010000}"/>
    <cellStyle name="40% - Accent4 6 2 2" xfId="561" xr:uid="{00000000-0005-0000-0000-000043010000}"/>
    <cellStyle name="40% - Accent4 6 3" xfId="439" xr:uid="{00000000-0005-0000-0000-000044010000}"/>
    <cellStyle name="40% - Accent5 2" xfId="172" xr:uid="{00000000-0005-0000-0000-000045010000}"/>
    <cellStyle name="40% - Accent5 2 2" xfId="173" xr:uid="{00000000-0005-0000-0000-000046010000}"/>
    <cellStyle name="40% - Accent5 2 2 2" xfId="319" xr:uid="{00000000-0005-0000-0000-000047010000}"/>
    <cellStyle name="40% - Accent5 2 2 2 2" xfId="563" xr:uid="{00000000-0005-0000-0000-000048010000}"/>
    <cellStyle name="40% - Accent5 2 2 3" xfId="441" xr:uid="{00000000-0005-0000-0000-000049010000}"/>
    <cellStyle name="40% - Accent5 2 3" xfId="174" xr:uid="{00000000-0005-0000-0000-00004A010000}"/>
    <cellStyle name="40% - Accent5 2 3 2" xfId="320" xr:uid="{00000000-0005-0000-0000-00004B010000}"/>
    <cellStyle name="40% - Accent5 2 3 2 2" xfId="564" xr:uid="{00000000-0005-0000-0000-00004C010000}"/>
    <cellStyle name="40% - Accent5 2 3 3" xfId="442" xr:uid="{00000000-0005-0000-0000-00004D010000}"/>
    <cellStyle name="40% - Accent5 2 4" xfId="318" xr:uid="{00000000-0005-0000-0000-00004E010000}"/>
    <cellStyle name="40% - Accent5 2 4 2" xfId="562" xr:uid="{00000000-0005-0000-0000-00004F010000}"/>
    <cellStyle name="40% - Accent5 2 5" xfId="440" xr:uid="{00000000-0005-0000-0000-000050010000}"/>
    <cellStyle name="40% - Accent5 3" xfId="175" xr:uid="{00000000-0005-0000-0000-000051010000}"/>
    <cellStyle name="40% - Accent5 3 2" xfId="176" xr:uid="{00000000-0005-0000-0000-000052010000}"/>
    <cellStyle name="40% - Accent5 3 2 2" xfId="322" xr:uid="{00000000-0005-0000-0000-000053010000}"/>
    <cellStyle name="40% - Accent5 3 2 2 2" xfId="566" xr:uid="{00000000-0005-0000-0000-000054010000}"/>
    <cellStyle name="40% - Accent5 3 2 3" xfId="444" xr:uid="{00000000-0005-0000-0000-000055010000}"/>
    <cellStyle name="40% - Accent5 3 3" xfId="321" xr:uid="{00000000-0005-0000-0000-000056010000}"/>
    <cellStyle name="40% - Accent5 3 3 2" xfId="565" xr:uid="{00000000-0005-0000-0000-000057010000}"/>
    <cellStyle name="40% - Accent5 3 4" xfId="443" xr:uid="{00000000-0005-0000-0000-000058010000}"/>
    <cellStyle name="40% - Accent5 4" xfId="177" xr:uid="{00000000-0005-0000-0000-000059010000}"/>
    <cellStyle name="40% - Accent5 4 2" xfId="323" xr:uid="{00000000-0005-0000-0000-00005A010000}"/>
    <cellStyle name="40% - Accent5 4 2 2" xfId="567" xr:uid="{00000000-0005-0000-0000-00005B010000}"/>
    <cellStyle name="40% - Accent5 4 3" xfId="445" xr:uid="{00000000-0005-0000-0000-00005C010000}"/>
    <cellStyle name="40% - Accent5 5" xfId="178" xr:uid="{00000000-0005-0000-0000-00005D010000}"/>
    <cellStyle name="40% - Accent5 5 2" xfId="324" xr:uid="{00000000-0005-0000-0000-00005E010000}"/>
    <cellStyle name="40% - Accent5 5 2 2" xfId="568" xr:uid="{00000000-0005-0000-0000-00005F010000}"/>
    <cellStyle name="40% - Accent5 5 3" xfId="446" xr:uid="{00000000-0005-0000-0000-000060010000}"/>
    <cellStyle name="40% - Accent5 6" xfId="179" xr:uid="{00000000-0005-0000-0000-000061010000}"/>
    <cellStyle name="40% - Accent5 6 2" xfId="325" xr:uid="{00000000-0005-0000-0000-000062010000}"/>
    <cellStyle name="40% - Accent5 6 2 2" xfId="569" xr:uid="{00000000-0005-0000-0000-000063010000}"/>
    <cellStyle name="40% - Accent5 6 3" xfId="447" xr:uid="{00000000-0005-0000-0000-000064010000}"/>
    <cellStyle name="40% - Accent6 2" xfId="180" xr:uid="{00000000-0005-0000-0000-000065010000}"/>
    <cellStyle name="40% - Accent6 2 2" xfId="181" xr:uid="{00000000-0005-0000-0000-000066010000}"/>
    <cellStyle name="40% - Accent6 2 2 2" xfId="327" xr:uid="{00000000-0005-0000-0000-000067010000}"/>
    <cellStyle name="40% - Accent6 2 2 2 2" xfId="571" xr:uid="{00000000-0005-0000-0000-000068010000}"/>
    <cellStyle name="40% - Accent6 2 2 3" xfId="449" xr:uid="{00000000-0005-0000-0000-000069010000}"/>
    <cellStyle name="40% - Accent6 2 3" xfId="182" xr:uid="{00000000-0005-0000-0000-00006A010000}"/>
    <cellStyle name="40% - Accent6 2 3 2" xfId="328" xr:uid="{00000000-0005-0000-0000-00006B010000}"/>
    <cellStyle name="40% - Accent6 2 3 2 2" xfId="572" xr:uid="{00000000-0005-0000-0000-00006C010000}"/>
    <cellStyle name="40% - Accent6 2 3 3" xfId="450" xr:uid="{00000000-0005-0000-0000-00006D010000}"/>
    <cellStyle name="40% - Accent6 2 4" xfId="326" xr:uid="{00000000-0005-0000-0000-00006E010000}"/>
    <cellStyle name="40% - Accent6 2 4 2" xfId="570" xr:uid="{00000000-0005-0000-0000-00006F010000}"/>
    <cellStyle name="40% - Accent6 2 5" xfId="448" xr:uid="{00000000-0005-0000-0000-000070010000}"/>
    <cellStyle name="40% - Accent6 3" xfId="183" xr:uid="{00000000-0005-0000-0000-000071010000}"/>
    <cellStyle name="40% - Accent6 3 2" xfId="184" xr:uid="{00000000-0005-0000-0000-000072010000}"/>
    <cellStyle name="40% - Accent6 3 2 2" xfId="330" xr:uid="{00000000-0005-0000-0000-000073010000}"/>
    <cellStyle name="40% - Accent6 3 2 2 2" xfId="574" xr:uid="{00000000-0005-0000-0000-000074010000}"/>
    <cellStyle name="40% - Accent6 3 2 3" xfId="452" xr:uid="{00000000-0005-0000-0000-000075010000}"/>
    <cellStyle name="40% - Accent6 3 3" xfId="329" xr:uid="{00000000-0005-0000-0000-000076010000}"/>
    <cellStyle name="40% - Accent6 3 3 2" xfId="573" xr:uid="{00000000-0005-0000-0000-000077010000}"/>
    <cellStyle name="40% - Accent6 3 4" xfId="451" xr:uid="{00000000-0005-0000-0000-000078010000}"/>
    <cellStyle name="40% - Accent6 4" xfId="185" xr:uid="{00000000-0005-0000-0000-000079010000}"/>
    <cellStyle name="40% - Accent6 4 2" xfId="331" xr:uid="{00000000-0005-0000-0000-00007A010000}"/>
    <cellStyle name="40% - Accent6 4 2 2" xfId="575" xr:uid="{00000000-0005-0000-0000-00007B010000}"/>
    <cellStyle name="40% - Accent6 4 3" xfId="453" xr:uid="{00000000-0005-0000-0000-00007C010000}"/>
    <cellStyle name="40% - Accent6 5" xfId="186" xr:uid="{00000000-0005-0000-0000-00007D010000}"/>
    <cellStyle name="40% - Accent6 5 2" xfId="332" xr:uid="{00000000-0005-0000-0000-00007E010000}"/>
    <cellStyle name="40% - Accent6 5 2 2" xfId="576" xr:uid="{00000000-0005-0000-0000-00007F010000}"/>
    <cellStyle name="40% - Accent6 5 3" xfId="454" xr:uid="{00000000-0005-0000-0000-000080010000}"/>
    <cellStyle name="40% - Accent6 6" xfId="187" xr:uid="{00000000-0005-0000-0000-000081010000}"/>
    <cellStyle name="40% - Accent6 6 2" xfId="333" xr:uid="{00000000-0005-0000-0000-000082010000}"/>
    <cellStyle name="40% - Accent6 6 2 2" xfId="577" xr:uid="{00000000-0005-0000-0000-000083010000}"/>
    <cellStyle name="40% - Accent6 6 3" xfId="455" xr:uid="{00000000-0005-0000-0000-000084010000}"/>
    <cellStyle name="args.style" xfId="71" xr:uid="{00000000-0005-0000-0000-000085010000}"/>
    <cellStyle name="Arial10b" xfId="188" xr:uid="{00000000-0005-0000-0000-000086010000}"/>
    <cellStyle name="Calc Currency (0)" xfId="7" xr:uid="{00000000-0005-0000-0000-000087010000}"/>
    <cellStyle name="Calc Currency (2)" xfId="8" xr:uid="{00000000-0005-0000-0000-000088010000}"/>
    <cellStyle name="Calc Percent (0)" xfId="9" xr:uid="{00000000-0005-0000-0000-000089010000}"/>
    <cellStyle name="Calc Percent (1)" xfId="10" xr:uid="{00000000-0005-0000-0000-00008A010000}"/>
    <cellStyle name="Calc Percent (2)" xfId="11" xr:uid="{00000000-0005-0000-0000-00008B010000}"/>
    <cellStyle name="Calc Units (0)" xfId="12" xr:uid="{00000000-0005-0000-0000-00008C010000}"/>
    <cellStyle name="Calc Units (1)" xfId="13" xr:uid="{00000000-0005-0000-0000-00008D010000}"/>
    <cellStyle name="Calc Units (2)" xfId="14" xr:uid="{00000000-0005-0000-0000-00008E010000}"/>
    <cellStyle name="category" xfId="15" xr:uid="{00000000-0005-0000-0000-00008F010000}"/>
    <cellStyle name="Comma [00]" xfId="16" xr:uid="{00000000-0005-0000-0000-000090010000}"/>
    <cellStyle name="Comma[2]" xfId="72" xr:uid="{00000000-0005-0000-0000-000091010000}"/>
    <cellStyle name="Currency $" xfId="17" xr:uid="{00000000-0005-0000-0000-000092010000}"/>
    <cellStyle name="Currency [00]" xfId="18" xr:uid="{00000000-0005-0000-0000-000093010000}"/>
    <cellStyle name="Currency 2" xfId="189" xr:uid="{00000000-0005-0000-0000-000094010000}"/>
    <cellStyle name="Currency 2 2" xfId="334" xr:uid="{00000000-0005-0000-0000-000095010000}"/>
    <cellStyle name="Currency 2 2 2" xfId="578" xr:uid="{00000000-0005-0000-0000-000096010000}"/>
    <cellStyle name="Currency 2 3" xfId="456" xr:uid="{00000000-0005-0000-0000-000097010000}"/>
    <cellStyle name="Currency[2]" xfId="73" xr:uid="{00000000-0005-0000-0000-000098010000}"/>
    <cellStyle name="Date" xfId="74" xr:uid="{00000000-0005-0000-0000-000099010000}"/>
    <cellStyle name="Date Short" xfId="19" xr:uid="{00000000-0005-0000-0000-00009A010000}"/>
    <cellStyle name="DELTA" xfId="20" xr:uid="{00000000-0005-0000-0000-00009B010000}"/>
    <cellStyle name="Dezimal [0]_Mondeo" xfId="75" xr:uid="{00000000-0005-0000-0000-00009C010000}"/>
    <cellStyle name="Dezimal_Mondeo" xfId="76" xr:uid="{00000000-0005-0000-0000-00009D010000}"/>
    <cellStyle name="Enter Currency (0)" xfId="21" xr:uid="{00000000-0005-0000-0000-00009E010000}"/>
    <cellStyle name="Enter Currency (2)" xfId="22" xr:uid="{00000000-0005-0000-0000-00009F010000}"/>
    <cellStyle name="Enter Units (0)" xfId="23" xr:uid="{00000000-0005-0000-0000-0000A0010000}"/>
    <cellStyle name="Enter Units (1)" xfId="24" xr:uid="{00000000-0005-0000-0000-0000A1010000}"/>
    <cellStyle name="Enter Units (2)" xfId="25" xr:uid="{00000000-0005-0000-0000-0000A2010000}"/>
    <cellStyle name="Flag" xfId="26" xr:uid="{00000000-0005-0000-0000-0000A3010000}"/>
    <cellStyle name="Grey" xfId="27" xr:uid="{00000000-0005-0000-0000-0000A4010000}"/>
    <cellStyle name="HEADER" xfId="28" xr:uid="{00000000-0005-0000-0000-0000A5010000}"/>
    <cellStyle name="Header1" xfId="29" xr:uid="{00000000-0005-0000-0000-0000A6010000}"/>
    <cellStyle name="Header2" xfId="30" xr:uid="{00000000-0005-0000-0000-0000A7010000}"/>
    <cellStyle name="Heading1" xfId="31" xr:uid="{00000000-0005-0000-0000-0000A8010000}"/>
    <cellStyle name="Heading2" xfId="32" xr:uid="{00000000-0005-0000-0000-0000A9010000}"/>
    <cellStyle name="Heading3" xfId="33" xr:uid="{00000000-0005-0000-0000-0000AA010000}"/>
    <cellStyle name="Horizontal" xfId="34" xr:uid="{00000000-0005-0000-0000-0000AC010000}"/>
    <cellStyle name="Hyperlink" xfId="608" builtinId="8"/>
    <cellStyle name="Hyperlink 2" xfId="190" xr:uid="{00000000-0005-0000-0000-0000AD010000}"/>
    <cellStyle name="Hyperlink 2 2" xfId="191" xr:uid="{00000000-0005-0000-0000-0000AE010000}"/>
    <cellStyle name="Hyperlink 3" xfId="192" xr:uid="{00000000-0005-0000-0000-0000AF010000}"/>
    <cellStyle name="Hyperlink 4" xfId="193" xr:uid="{00000000-0005-0000-0000-0000B0010000}"/>
    <cellStyle name="Input [yellow]" xfId="35" xr:uid="{00000000-0005-0000-0000-0000B1010000}"/>
    <cellStyle name="Komma [0]_PLDT" xfId="36" xr:uid="{00000000-0005-0000-0000-0000B2010000}"/>
    <cellStyle name="Komma_PLDT" xfId="37" xr:uid="{00000000-0005-0000-0000-0000B3010000}"/>
    <cellStyle name="Link Currency (0)" xfId="38" xr:uid="{00000000-0005-0000-0000-0000B4010000}"/>
    <cellStyle name="Link Currency (2)" xfId="39" xr:uid="{00000000-0005-0000-0000-0000B5010000}"/>
    <cellStyle name="Link Units (0)" xfId="40" xr:uid="{00000000-0005-0000-0000-0000B6010000}"/>
    <cellStyle name="Link Units (1)" xfId="41" xr:uid="{00000000-0005-0000-0000-0000B7010000}"/>
    <cellStyle name="Link Units (2)" xfId="42" xr:uid="{00000000-0005-0000-0000-0000B8010000}"/>
    <cellStyle name="Matrix" xfId="43" xr:uid="{00000000-0005-0000-0000-0000B9010000}"/>
    <cellStyle name="Milliers [0]_!!!GO" xfId="77" xr:uid="{00000000-0005-0000-0000-0000BA010000}"/>
    <cellStyle name="Milliers_!!!GO" xfId="78" xr:uid="{00000000-0005-0000-0000-0000BB010000}"/>
    <cellStyle name="Model" xfId="44" xr:uid="{00000000-0005-0000-0000-0000BC010000}"/>
    <cellStyle name="Monétaire [0]_!!!GO" xfId="79" xr:uid="{00000000-0005-0000-0000-0000BD010000}"/>
    <cellStyle name="Monétaire_!!!GO" xfId="80" xr:uid="{00000000-0005-0000-0000-0000BE010000}"/>
    <cellStyle name="No-definido" xfId="45" xr:uid="{00000000-0005-0000-0000-0000BF010000}"/>
    <cellStyle name="Normal" xfId="0" builtinId="0"/>
    <cellStyle name="Normal - Style1" xfId="46" xr:uid="{00000000-0005-0000-0000-0000C1010000}"/>
    <cellStyle name="Normal 10" xfId="194" xr:uid="{00000000-0005-0000-0000-0000C2010000}"/>
    <cellStyle name="Normal 10 2" xfId="335" xr:uid="{00000000-0005-0000-0000-0000C3010000}"/>
    <cellStyle name="Normal 10 2 2" xfId="579" xr:uid="{00000000-0005-0000-0000-0000C4010000}"/>
    <cellStyle name="Normal 10 3" xfId="457" xr:uid="{00000000-0005-0000-0000-0000C5010000}"/>
    <cellStyle name="Normal 11" xfId="195" xr:uid="{00000000-0005-0000-0000-0000C6010000}"/>
    <cellStyle name="Normal 11 2" xfId="336" xr:uid="{00000000-0005-0000-0000-0000C7010000}"/>
    <cellStyle name="Normal 11 2 2" xfId="580" xr:uid="{00000000-0005-0000-0000-0000C8010000}"/>
    <cellStyle name="Normal 11 3" xfId="458" xr:uid="{00000000-0005-0000-0000-0000C9010000}"/>
    <cellStyle name="Normal 12" xfId="196" xr:uid="{00000000-0005-0000-0000-0000CA010000}"/>
    <cellStyle name="Normal 12 2" xfId="337" xr:uid="{00000000-0005-0000-0000-0000CB010000}"/>
    <cellStyle name="Normal 12 2 2" xfId="581" xr:uid="{00000000-0005-0000-0000-0000CC010000}"/>
    <cellStyle name="Normal 12 3" xfId="459" xr:uid="{00000000-0005-0000-0000-0000CD010000}"/>
    <cellStyle name="Normal 13" xfId="197" xr:uid="{00000000-0005-0000-0000-0000CE010000}"/>
    <cellStyle name="Normal 13 2" xfId="338" xr:uid="{00000000-0005-0000-0000-0000CF010000}"/>
    <cellStyle name="Normal 13 2 2" xfId="582" xr:uid="{00000000-0005-0000-0000-0000D0010000}"/>
    <cellStyle name="Normal 13 3" xfId="460" xr:uid="{00000000-0005-0000-0000-0000D1010000}"/>
    <cellStyle name="Normal 14" xfId="198" xr:uid="{00000000-0005-0000-0000-0000D2010000}"/>
    <cellStyle name="Normal 15" xfId="199" xr:uid="{00000000-0005-0000-0000-0000D3010000}"/>
    <cellStyle name="Normal 15 2" xfId="339" xr:uid="{00000000-0005-0000-0000-0000D4010000}"/>
    <cellStyle name="Normal 15 2 2" xfId="583" xr:uid="{00000000-0005-0000-0000-0000D5010000}"/>
    <cellStyle name="Normal 15 3" xfId="461" xr:uid="{00000000-0005-0000-0000-0000D6010000}"/>
    <cellStyle name="Normal 15 4" xfId="604" xr:uid="{00000000-0005-0000-0000-0000D7010000}"/>
    <cellStyle name="Normal 16" xfId="605" xr:uid="{00000000-0005-0000-0000-0000D8010000}"/>
    <cellStyle name="Normal 17" xfId="606" xr:uid="{00000000-0005-0000-0000-0000D9010000}"/>
    <cellStyle name="Normal 18" xfId="607" xr:uid="{00000000-0005-0000-0000-0000DA010000}"/>
    <cellStyle name="Normal 2" xfId="1" xr:uid="{00000000-0005-0000-0000-0000DB010000}"/>
    <cellStyle name="Normal 2 2" xfId="200" xr:uid="{00000000-0005-0000-0000-0000DC010000}"/>
    <cellStyle name="Normal 2 2 2" xfId="201" xr:uid="{00000000-0005-0000-0000-0000DD010000}"/>
    <cellStyle name="Normal 2 2 3" xfId="202" xr:uid="{00000000-0005-0000-0000-0000DE010000}"/>
    <cellStyle name="Normal 2 2 4" xfId="203" xr:uid="{00000000-0005-0000-0000-0000DF010000}"/>
    <cellStyle name="Normal 2 2 5" xfId="204" xr:uid="{00000000-0005-0000-0000-0000E0010000}"/>
    <cellStyle name="Normal 2 3" xfId="205" xr:uid="{00000000-0005-0000-0000-0000E1010000}"/>
    <cellStyle name="Normal 2 3 2" xfId="206" xr:uid="{00000000-0005-0000-0000-0000E2010000}"/>
    <cellStyle name="Normal 2 3 3" xfId="207" xr:uid="{00000000-0005-0000-0000-0000E3010000}"/>
    <cellStyle name="Normal 3" xfId="65" xr:uid="{00000000-0005-0000-0000-0000E4010000}"/>
    <cellStyle name="Normal 3 2" xfId="232" xr:uid="{00000000-0005-0000-0000-0000E5010000}"/>
    <cellStyle name="Normal 4" xfId="66" xr:uid="{00000000-0005-0000-0000-0000E6010000}"/>
    <cellStyle name="Normal 4 2" xfId="208" xr:uid="{00000000-0005-0000-0000-0000E7010000}"/>
    <cellStyle name="Normal 4 3" xfId="233" xr:uid="{00000000-0005-0000-0000-0000E8010000}"/>
    <cellStyle name="Normal 4 3 2" xfId="478" xr:uid="{00000000-0005-0000-0000-0000E9010000}"/>
    <cellStyle name="Normal 4 4" xfId="356" xr:uid="{00000000-0005-0000-0000-0000EA010000}"/>
    <cellStyle name="Normal 5" xfId="67" xr:uid="{00000000-0005-0000-0000-0000EB010000}"/>
    <cellStyle name="Normal 5 2" xfId="209" xr:uid="{00000000-0005-0000-0000-0000EC010000}"/>
    <cellStyle name="Normal 5 2 2" xfId="340" xr:uid="{00000000-0005-0000-0000-0000ED010000}"/>
    <cellStyle name="Normal 5 2 2 2" xfId="584" xr:uid="{00000000-0005-0000-0000-0000EE010000}"/>
    <cellStyle name="Normal 5 2 3" xfId="462" xr:uid="{00000000-0005-0000-0000-0000EF010000}"/>
    <cellStyle name="Normal 5 3" xfId="210" xr:uid="{00000000-0005-0000-0000-0000F0010000}"/>
    <cellStyle name="Normal 5 3 2" xfId="341" xr:uid="{00000000-0005-0000-0000-0000F1010000}"/>
    <cellStyle name="Normal 5 3 2 2" xfId="585" xr:uid="{00000000-0005-0000-0000-0000F2010000}"/>
    <cellStyle name="Normal 5 3 3" xfId="463" xr:uid="{00000000-0005-0000-0000-0000F3010000}"/>
    <cellStyle name="Normal 5 4" xfId="234" xr:uid="{00000000-0005-0000-0000-0000F4010000}"/>
    <cellStyle name="Normal 6" xfId="70" xr:uid="{00000000-0005-0000-0000-0000F5010000}"/>
    <cellStyle name="Normal 6 2" xfId="211" xr:uid="{00000000-0005-0000-0000-0000F6010000}"/>
    <cellStyle name="Normal 6 3" xfId="212" xr:uid="{00000000-0005-0000-0000-0000F7010000}"/>
    <cellStyle name="Normal 6 4" xfId="235" xr:uid="{00000000-0005-0000-0000-0000F8010000}"/>
    <cellStyle name="Normal 6 4 2" xfId="479" xr:uid="{00000000-0005-0000-0000-0000F9010000}"/>
    <cellStyle name="Normal 6 5" xfId="357" xr:uid="{00000000-0005-0000-0000-0000FA010000}"/>
    <cellStyle name="Normal 7" xfId="81" xr:uid="{00000000-0005-0000-0000-0000FB010000}"/>
    <cellStyle name="Normal 7 2" xfId="213" xr:uid="{00000000-0005-0000-0000-0000FC010000}"/>
    <cellStyle name="Normal 7 2 2" xfId="342" xr:uid="{00000000-0005-0000-0000-0000FD010000}"/>
    <cellStyle name="Normal 7 2 2 2" xfId="586" xr:uid="{00000000-0005-0000-0000-0000FE010000}"/>
    <cellStyle name="Normal 7 2 3" xfId="464" xr:uid="{00000000-0005-0000-0000-0000FF010000}"/>
    <cellStyle name="Normal 7 3" xfId="236" xr:uid="{00000000-0005-0000-0000-000000020000}"/>
    <cellStyle name="Normal 7 3 2" xfId="480" xr:uid="{00000000-0005-0000-0000-000001020000}"/>
    <cellStyle name="Normal 7 4" xfId="358" xr:uid="{00000000-0005-0000-0000-000002020000}"/>
    <cellStyle name="Normal 8" xfId="214" xr:uid="{00000000-0005-0000-0000-000003020000}"/>
    <cellStyle name="Normal 8 2" xfId="215" xr:uid="{00000000-0005-0000-0000-000004020000}"/>
    <cellStyle name="Normal 8 2 2" xfId="343" xr:uid="{00000000-0005-0000-0000-000005020000}"/>
    <cellStyle name="Normal 8 2 2 2" xfId="587" xr:uid="{00000000-0005-0000-0000-000006020000}"/>
    <cellStyle name="Normal 8 2 3" xfId="465" xr:uid="{00000000-0005-0000-0000-000007020000}"/>
    <cellStyle name="Normal 9" xfId="82" xr:uid="{00000000-0005-0000-0000-000008020000}"/>
    <cellStyle name="Normal 9 2" xfId="231" xr:uid="{00000000-0005-0000-0000-000009020000}"/>
    <cellStyle name="Normal 9 2 2" xfId="355" xr:uid="{00000000-0005-0000-0000-00000A020000}"/>
    <cellStyle name="Normal 9 2 2 2" xfId="599" xr:uid="{00000000-0005-0000-0000-00000B020000}"/>
    <cellStyle name="Normal 9 2 3" xfId="477" xr:uid="{00000000-0005-0000-0000-00000C020000}"/>
    <cellStyle name="Normal 9 2 4" xfId="609" xr:uid="{00000000-0005-0000-0000-00000D020000}"/>
    <cellStyle name="Normal 9 3" xfId="237" xr:uid="{00000000-0005-0000-0000-00000E020000}"/>
    <cellStyle name="Normal 9 3 2" xfId="481" xr:uid="{00000000-0005-0000-0000-00000F020000}"/>
    <cellStyle name="Normal 9 4" xfId="359" xr:uid="{00000000-0005-0000-0000-000010020000}"/>
    <cellStyle name="Normal_FB-030-TC CRT Agreement formProposal CST rastatt " xfId="600" xr:uid="{00000000-0005-0000-0000-000011020000}"/>
    <cellStyle name="Normal_logistic agreement blanco061204" xfId="601" xr:uid="{00000000-0005-0000-0000-000012020000}"/>
    <cellStyle name="Normal_TI PSW Blank v1.0" xfId="603" xr:uid="{00000000-0005-0000-0000-000013020000}"/>
    <cellStyle name="Normal_TI PSW Blank v2.1" xfId="602" xr:uid="{00000000-0005-0000-0000-000014020000}"/>
    <cellStyle name="Normalny_Apqp" xfId="47" xr:uid="{00000000-0005-0000-0000-000015020000}"/>
    <cellStyle name="Note 2" xfId="216" xr:uid="{00000000-0005-0000-0000-000016020000}"/>
    <cellStyle name="Note 2 2" xfId="217" xr:uid="{00000000-0005-0000-0000-000017020000}"/>
    <cellStyle name="Note 2 2 2" xfId="345" xr:uid="{00000000-0005-0000-0000-000018020000}"/>
    <cellStyle name="Note 2 2 2 2" xfId="589" xr:uid="{00000000-0005-0000-0000-000019020000}"/>
    <cellStyle name="Note 2 2 3" xfId="467" xr:uid="{00000000-0005-0000-0000-00001A020000}"/>
    <cellStyle name="Note 2 3" xfId="218" xr:uid="{00000000-0005-0000-0000-00001B020000}"/>
    <cellStyle name="Note 2 3 2" xfId="346" xr:uid="{00000000-0005-0000-0000-00001C020000}"/>
    <cellStyle name="Note 2 3 2 2" xfId="590" xr:uid="{00000000-0005-0000-0000-00001D020000}"/>
    <cellStyle name="Note 2 3 3" xfId="468" xr:uid="{00000000-0005-0000-0000-00001E020000}"/>
    <cellStyle name="Note 2 4" xfId="344" xr:uid="{00000000-0005-0000-0000-00001F020000}"/>
    <cellStyle name="Note 2 4 2" xfId="588" xr:uid="{00000000-0005-0000-0000-000020020000}"/>
    <cellStyle name="Note 2 5" xfId="466" xr:uid="{00000000-0005-0000-0000-000021020000}"/>
    <cellStyle name="Note 3" xfId="219" xr:uid="{00000000-0005-0000-0000-000022020000}"/>
    <cellStyle name="Note 3 2" xfId="220" xr:uid="{00000000-0005-0000-0000-000023020000}"/>
    <cellStyle name="Note 3 2 2" xfId="348" xr:uid="{00000000-0005-0000-0000-000024020000}"/>
    <cellStyle name="Note 3 2 2 2" xfId="592" xr:uid="{00000000-0005-0000-0000-000025020000}"/>
    <cellStyle name="Note 3 2 3" xfId="470" xr:uid="{00000000-0005-0000-0000-000026020000}"/>
    <cellStyle name="Note 3 3" xfId="221" xr:uid="{00000000-0005-0000-0000-000027020000}"/>
    <cellStyle name="Note 3 3 2" xfId="349" xr:uid="{00000000-0005-0000-0000-000028020000}"/>
    <cellStyle name="Note 3 3 2 2" xfId="593" xr:uid="{00000000-0005-0000-0000-000029020000}"/>
    <cellStyle name="Note 3 3 3" xfId="471" xr:uid="{00000000-0005-0000-0000-00002A020000}"/>
    <cellStyle name="Note 3 4" xfId="347" xr:uid="{00000000-0005-0000-0000-00002B020000}"/>
    <cellStyle name="Note 3 4 2" xfId="591" xr:uid="{00000000-0005-0000-0000-00002C020000}"/>
    <cellStyle name="Note 3 5" xfId="469" xr:uid="{00000000-0005-0000-0000-00002D020000}"/>
    <cellStyle name="Note 4" xfId="222" xr:uid="{00000000-0005-0000-0000-00002E020000}"/>
    <cellStyle name="Note 4 2" xfId="223" xr:uid="{00000000-0005-0000-0000-00002F020000}"/>
    <cellStyle name="Note 4 2 2" xfId="351" xr:uid="{00000000-0005-0000-0000-000030020000}"/>
    <cellStyle name="Note 4 2 2 2" xfId="595" xr:uid="{00000000-0005-0000-0000-000031020000}"/>
    <cellStyle name="Note 4 2 3" xfId="473" xr:uid="{00000000-0005-0000-0000-000032020000}"/>
    <cellStyle name="Note 4 3" xfId="350" xr:uid="{00000000-0005-0000-0000-000033020000}"/>
    <cellStyle name="Note 4 3 2" xfId="594" xr:uid="{00000000-0005-0000-0000-000034020000}"/>
    <cellStyle name="Note 4 4" xfId="472" xr:uid="{00000000-0005-0000-0000-000035020000}"/>
    <cellStyle name="Note 5" xfId="224" xr:uid="{00000000-0005-0000-0000-000036020000}"/>
    <cellStyle name="Note 5 2" xfId="352" xr:uid="{00000000-0005-0000-0000-000037020000}"/>
    <cellStyle name="Note 5 2 2" xfId="596" xr:uid="{00000000-0005-0000-0000-000038020000}"/>
    <cellStyle name="Note 5 3" xfId="474" xr:uid="{00000000-0005-0000-0000-000039020000}"/>
    <cellStyle name="Note 6" xfId="225" xr:uid="{00000000-0005-0000-0000-00003A020000}"/>
    <cellStyle name="Note 6 2" xfId="353" xr:uid="{00000000-0005-0000-0000-00003B020000}"/>
    <cellStyle name="Note 6 2 2" xfId="597" xr:uid="{00000000-0005-0000-0000-00003C020000}"/>
    <cellStyle name="Note 6 3" xfId="475" xr:uid="{00000000-0005-0000-0000-00003D020000}"/>
    <cellStyle name="Note 7" xfId="226" xr:uid="{00000000-0005-0000-0000-00003E020000}"/>
    <cellStyle name="Note 7 2" xfId="354" xr:uid="{00000000-0005-0000-0000-00003F020000}"/>
    <cellStyle name="Note 7 2 2" xfId="598" xr:uid="{00000000-0005-0000-0000-000040020000}"/>
    <cellStyle name="Note 7 3" xfId="476" xr:uid="{00000000-0005-0000-0000-000041020000}"/>
    <cellStyle name="Œ…‹æØ‚è [0.00]_!!!GO" xfId="83" xr:uid="{00000000-0005-0000-0000-000042020000}"/>
    <cellStyle name="Œ…‹æØ‚è_!!!GO" xfId="84" xr:uid="{00000000-0005-0000-0000-000043020000}"/>
    <cellStyle name="Option" xfId="48" xr:uid="{00000000-0005-0000-0000-000044020000}"/>
    <cellStyle name="OptionHeading" xfId="49" xr:uid="{00000000-0005-0000-0000-000045020000}"/>
    <cellStyle name="per.style" xfId="85" xr:uid="{00000000-0005-0000-0000-000046020000}"/>
    <cellStyle name="Percent [0]" xfId="50" xr:uid="{00000000-0005-0000-0000-000047020000}"/>
    <cellStyle name="Percent [00]" xfId="51" xr:uid="{00000000-0005-0000-0000-000048020000}"/>
    <cellStyle name="Percent [2]" xfId="52" xr:uid="{00000000-0005-0000-0000-000049020000}"/>
    <cellStyle name="Percent 2" xfId="68" xr:uid="{00000000-0005-0000-0000-00004A020000}"/>
    <cellStyle name="Percent[0]" xfId="86" xr:uid="{00000000-0005-0000-0000-00004B020000}"/>
    <cellStyle name="Percent[2]" xfId="87" xr:uid="{00000000-0005-0000-0000-00004C020000}"/>
    <cellStyle name="PrePop Currency (0)" xfId="53" xr:uid="{00000000-0005-0000-0000-00004D020000}"/>
    <cellStyle name="PrePop Currency (2)" xfId="54" xr:uid="{00000000-0005-0000-0000-00004E020000}"/>
    <cellStyle name="PrePop Units (0)" xfId="55" xr:uid="{00000000-0005-0000-0000-00004F020000}"/>
    <cellStyle name="PrePop Units (1)" xfId="56" xr:uid="{00000000-0005-0000-0000-000050020000}"/>
    <cellStyle name="PrePop Units (2)" xfId="57" xr:uid="{00000000-0005-0000-0000-000051020000}"/>
    <cellStyle name="Price" xfId="58" xr:uid="{00000000-0005-0000-0000-000052020000}"/>
    <cellStyle name="Standaard_GP12 versie 12 standaard" xfId="227" xr:uid="{00000000-0005-0000-0000-000053020000}"/>
    <cellStyle name="Standard_DE_LATE_" xfId="88" xr:uid="{00000000-0005-0000-0000-000054020000}"/>
    <cellStyle name="Style 1" xfId="228" xr:uid="{00000000-0005-0000-0000-000055020000}"/>
    <cellStyle name="subhead" xfId="59" xr:uid="{00000000-0005-0000-0000-000056020000}"/>
    <cellStyle name="Text Indent A" xfId="60" xr:uid="{00000000-0005-0000-0000-000057020000}"/>
    <cellStyle name="Text Indent B" xfId="61" xr:uid="{00000000-0005-0000-0000-000058020000}"/>
    <cellStyle name="Text Indent C" xfId="62" xr:uid="{00000000-0005-0000-0000-000059020000}"/>
    <cellStyle name="Unit" xfId="63" xr:uid="{00000000-0005-0000-0000-00005A020000}"/>
    <cellStyle name="Vertical" xfId="64" xr:uid="{00000000-0005-0000-0000-00005B020000}"/>
    <cellStyle name="Währung [0]_Mondeo" xfId="89" xr:uid="{00000000-0005-0000-0000-00005C020000}"/>
    <cellStyle name="Währung_Mondeo" xfId="90" xr:uid="{00000000-0005-0000-0000-00005D020000}"/>
    <cellStyle name="weekly" xfId="91" xr:uid="{00000000-0005-0000-0000-00005E020000}"/>
    <cellStyle name="常规_Sheet9" xfId="69" xr:uid="{00000000-0005-0000-0000-00005F020000}"/>
    <cellStyle name="標準_05ｺﾝﾄﾛｰﾙﾌﾟﾗﾝ(様式-7・8)" xfId="229" xr:uid="{00000000-0005-0000-0000-000060020000}"/>
    <cellStyle name="㼿㼿㼿㼿㼿㼿㼿㼿㼿?" xfId="230" xr:uid="{00000000-0005-0000-0000-000061020000}"/>
  </cellStyles>
  <dxfs count="636">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9"/>
        </patternFill>
      </fill>
    </dxf>
    <dxf>
      <font>
        <color rgb="FF00B0F0"/>
      </font>
    </dxf>
    <dxf>
      <font>
        <color rgb="FFFF0000"/>
      </font>
    </dxf>
    <dxf>
      <font>
        <color rgb="FF009900"/>
      </font>
    </dxf>
    <dxf>
      <font>
        <color theme="1"/>
      </font>
    </dxf>
    <dxf>
      <font>
        <color rgb="FF00B0F0"/>
      </font>
    </dxf>
    <dxf>
      <font>
        <color rgb="FFFF0000"/>
      </font>
    </dxf>
    <dxf>
      <font>
        <color rgb="FF009900"/>
      </font>
    </dxf>
    <dxf>
      <font>
        <color theme="1"/>
      </font>
    </dxf>
    <dxf>
      <font>
        <color rgb="FF00B0F0"/>
      </font>
    </dxf>
    <dxf>
      <font>
        <color rgb="FFFF0000"/>
      </font>
    </dxf>
    <dxf>
      <font>
        <color rgb="FF009900"/>
      </font>
    </dxf>
    <dxf>
      <font>
        <color theme="1"/>
      </font>
    </dxf>
    <dxf>
      <font>
        <b/>
        <i val="0"/>
      </font>
    </dxf>
    <dxf>
      <font>
        <b/>
        <i val="0"/>
      </font>
    </dxf>
    <dxf>
      <font>
        <b/>
        <i val="0"/>
      </font>
    </dxf>
    <dxf>
      <font>
        <b val="0"/>
        <i/>
      </font>
    </dxf>
    <dxf>
      <fill>
        <patternFill>
          <bgColor rgb="FFFF0000"/>
        </patternFill>
      </fill>
    </dxf>
    <dxf>
      <fill>
        <patternFill>
          <bgColor rgb="FF00FF00"/>
        </patternFill>
      </fill>
    </dxf>
    <dxf>
      <fill>
        <patternFill>
          <bgColor indexed="10"/>
        </patternFill>
      </fill>
    </dxf>
    <dxf>
      <fill>
        <patternFill>
          <bgColor indexed="11"/>
        </patternFill>
      </fill>
    </dxf>
    <dxf>
      <fill>
        <patternFill>
          <bgColor rgb="FFFF0000"/>
        </patternFill>
      </fill>
    </dxf>
    <dxf>
      <fill>
        <patternFill>
          <bgColor rgb="FF00FF00"/>
        </patternFill>
      </fill>
    </dxf>
    <dxf>
      <fill>
        <patternFill>
          <bgColor indexed="10"/>
        </patternFill>
      </fill>
    </dxf>
    <dxf>
      <fill>
        <patternFill>
          <bgColor indexed="11"/>
        </patternFill>
      </fill>
    </dxf>
    <dxf>
      <fill>
        <patternFill>
          <bgColor indexed="8"/>
        </patternFill>
      </fill>
    </dxf>
    <dxf>
      <fill>
        <patternFill>
          <bgColor indexed="8"/>
        </patternFill>
      </fill>
    </dxf>
    <dxf>
      <fill>
        <patternFill>
          <bgColor indexed="8"/>
        </patternFill>
      </fill>
    </dxf>
    <dxf>
      <fill>
        <patternFill>
          <bgColor indexed="8"/>
        </patternFill>
      </fill>
    </dxf>
    <dxf>
      <font>
        <color rgb="FF00B0F0"/>
      </font>
    </dxf>
    <dxf>
      <font>
        <color rgb="FFFF0000"/>
      </font>
    </dxf>
    <dxf>
      <font>
        <color rgb="FF009900"/>
      </font>
    </dxf>
    <dxf>
      <font>
        <color theme="1"/>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color rgb="FF00B0F0"/>
      </font>
    </dxf>
    <dxf>
      <font>
        <color rgb="FFFF0000"/>
      </font>
    </dxf>
    <dxf>
      <font>
        <color rgb="FF009900"/>
      </font>
    </dxf>
    <dxf>
      <font>
        <color theme="1"/>
      </font>
    </dxf>
    <dxf>
      <font>
        <b/>
        <i val="0"/>
      </font>
    </dxf>
    <dxf>
      <font>
        <b/>
        <i val="0"/>
      </font>
    </dxf>
    <dxf>
      <font>
        <b/>
        <i val="0"/>
      </font>
    </dxf>
    <dxf>
      <font>
        <b val="0"/>
        <i/>
      </font>
    </dxf>
    <dxf>
      <font>
        <color rgb="FF00B0F0"/>
      </font>
    </dxf>
    <dxf>
      <font>
        <color rgb="FFFF0000"/>
      </font>
    </dxf>
    <dxf>
      <font>
        <color rgb="FF009900"/>
      </font>
    </dxf>
    <dxf>
      <font>
        <color theme="1"/>
      </font>
    </dxf>
    <dxf>
      <font>
        <b/>
        <i val="0"/>
      </font>
    </dxf>
    <dxf>
      <font>
        <b/>
        <i val="0"/>
      </font>
    </dxf>
    <dxf>
      <font>
        <b/>
        <i val="0"/>
      </font>
    </dxf>
    <dxf>
      <font>
        <b val="0"/>
        <i/>
      </font>
    </dxf>
    <dxf>
      <font>
        <color rgb="FF00B0F0"/>
      </font>
    </dxf>
    <dxf>
      <font>
        <color rgb="FFFF0000"/>
      </font>
    </dxf>
    <dxf>
      <font>
        <color rgb="FF009900"/>
      </font>
    </dxf>
    <dxf>
      <font>
        <color theme="1"/>
      </font>
    </dxf>
    <dxf>
      <font>
        <b/>
        <i val="0"/>
      </font>
    </dxf>
    <dxf>
      <font>
        <b/>
        <i val="0"/>
      </font>
    </dxf>
    <dxf>
      <font>
        <b/>
        <i val="0"/>
      </font>
    </dxf>
    <dxf>
      <font>
        <b val="0"/>
        <i/>
      </font>
    </dxf>
    <dxf>
      <font>
        <color rgb="FF00B0F0"/>
      </font>
    </dxf>
    <dxf>
      <font>
        <color rgb="FFFF0000"/>
      </font>
    </dxf>
    <dxf>
      <font>
        <color rgb="FF009900"/>
      </font>
    </dxf>
    <dxf>
      <font>
        <color theme="1"/>
      </font>
    </dxf>
    <dxf>
      <font>
        <b/>
        <i val="0"/>
      </font>
    </dxf>
    <dxf>
      <font>
        <b/>
        <i val="0"/>
      </font>
    </dxf>
    <dxf>
      <font>
        <b/>
        <i val="0"/>
      </font>
    </dxf>
    <dxf>
      <font>
        <b val="0"/>
        <i/>
      </font>
    </dxf>
    <dxf>
      <font>
        <color rgb="FF00B0F0"/>
      </font>
    </dxf>
    <dxf>
      <font>
        <color rgb="FFFF0000"/>
      </font>
    </dxf>
    <dxf>
      <font>
        <color rgb="FF009900"/>
      </font>
    </dxf>
    <dxf>
      <font>
        <color theme="1"/>
      </font>
    </dxf>
    <dxf>
      <font>
        <b/>
        <i val="0"/>
      </font>
    </dxf>
    <dxf>
      <font>
        <b/>
        <i val="0"/>
      </font>
    </dxf>
    <dxf>
      <font>
        <b/>
        <i val="0"/>
      </font>
    </dxf>
    <dxf>
      <font>
        <b val="0"/>
        <i/>
      </font>
    </dxf>
    <dxf>
      <font>
        <color rgb="FF00B0F0"/>
      </font>
    </dxf>
    <dxf>
      <font>
        <color rgb="FFFF0000"/>
      </font>
    </dxf>
    <dxf>
      <font>
        <color rgb="FF009900"/>
      </font>
    </dxf>
    <dxf>
      <font>
        <color theme="1"/>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00B0F0"/>
      </font>
    </dxf>
    <dxf>
      <font>
        <color rgb="FFFF0000"/>
      </font>
    </dxf>
    <dxf>
      <font>
        <color rgb="FF009900"/>
      </font>
    </dxf>
    <dxf>
      <font>
        <color theme="1"/>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color rgb="FF00B0F0"/>
      </font>
    </dxf>
    <dxf>
      <font>
        <color rgb="FFFF0000"/>
      </font>
    </dxf>
    <dxf>
      <font>
        <color rgb="FF009900"/>
      </font>
    </dxf>
    <dxf>
      <font>
        <color theme="1"/>
      </font>
    </dxf>
    <dxf>
      <font>
        <b/>
        <i val="0"/>
      </font>
    </dxf>
    <dxf>
      <font>
        <b/>
        <i val="0"/>
      </font>
    </dxf>
    <dxf>
      <font>
        <b/>
        <i val="0"/>
      </font>
    </dxf>
    <dxf>
      <font>
        <b val="0"/>
        <i/>
      </font>
    </dxf>
    <dxf>
      <font>
        <b/>
        <i val="0"/>
      </font>
    </dxf>
    <dxf>
      <font>
        <b/>
        <i val="0"/>
      </font>
    </dxf>
    <dxf>
      <font>
        <b/>
        <i val="0"/>
      </font>
    </dxf>
    <dxf>
      <font>
        <b val="0"/>
        <i/>
      </font>
    </dxf>
    <dxf>
      <font>
        <color rgb="FF00B0F0"/>
      </font>
    </dxf>
    <dxf>
      <font>
        <color rgb="FFFF0000"/>
      </font>
    </dxf>
    <dxf>
      <font>
        <color rgb="FF009900"/>
      </font>
    </dxf>
    <dxf>
      <font>
        <color theme="1"/>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color rgb="FF00B0F0"/>
      </font>
    </dxf>
    <dxf>
      <font>
        <color rgb="FFFF0000"/>
      </font>
    </dxf>
    <dxf>
      <font>
        <color rgb="FF009900"/>
      </font>
    </dxf>
    <dxf>
      <font>
        <color theme="1"/>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color rgb="FF00B0F0"/>
      </font>
    </dxf>
    <dxf>
      <font>
        <color rgb="FFFF0000"/>
      </font>
    </dxf>
    <dxf>
      <font>
        <color rgb="FF009900"/>
      </font>
    </dxf>
    <dxf>
      <font>
        <color theme="1"/>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color rgb="FF00B0F0"/>
      </font>
    </dxf>
    <dxf>
      <font>
        <color rgb="FFFF0000"/>
      </font>
    </dxf>
    <dxf>
      <font>
        <color rgb="FF009900"/>
      </font>
    </dxf>
    <dxf>
      <font>
        <color theme="1"/>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color rgb="FF00B0F0"/>
      </font>
    </dxf>
    <dxf>
      <font>
        <color rgb="FFFF0000"/>
      </font>
    </dxf>
    <dxf>
      <font>
        <color rgb="FF009900"/>
      </font>
    </dxf>
    <dxf>
      <font>
        <color theme="1"/>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color rgb="FF00B0F0"/>
      </font>
    </dxf>
    <dxf>
      <font>
        <color rgb="FFFF0000"/>
      </font>
    </dxf>
    <dxf>
      <font>
        <color rgb="FF009900"/>
      </font>
    </dxf>
    <dxf>
      <font>
        <color theme="1"/>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rgb="FF00B0F0"/>
      </font>
    </dxf>
    <dxf>
      <font>
        <color rgb="FFFF0000"/>
      </font>
    </dxf>
    <dxf>
      <font>
        <color rgb="FF009900"/>
      </font>
    </dxf>
    <dxf>
      <font>
        <color theme="1"/>
      </font>
    </dxf>
    <dxf>
      <font>
        <b/>
        <i val="0"/>
      </font>
    </dxf>
    <dxf>
      <font>
        <b/>
        <i val="0"/>
      </font>
    </dxf>
    <dxf>
      <font>
        <b/>
        <i val="0"/>
      </font>
    </dxf>
    <dxf>
      <font>
        <b val="0"/>
        <i/>
      </font>
    </dxf>
    <dxf>
      <font>
        <b/>
        <i val="0"/>
      </font>
    </dxf>
    <dxf>
      <font>
        <b/>
        <i val="0"/>
      </font>
    </dxf>
    <dxf>
      <font>
        <b/>
        <i val="0"/>
      </font>
    </dxf>
    <dxf>
      <font>
        <b val="0"/>
        <i/>
      </font>
    </dxf>
    <dxf>
      <font>
        <color rgb="FF00B0F0"/>
      </font>
    </dxf>
    <dxf>
      <font>
        <color rgb="FFFF0000"/>
      </font>
    </dxf>
    <dxf>
      <font>
        <color rgb="FF009900"/>
      </font>
    </dxf>
    <dxf>
      <font>
        <color theme="1"/>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color rgb="FF00B0F0"/>
      </font>
    </dxf>
    <dxf>
      <font>
        <color rgb="FFFF0000"/>
      </font>
    </dxf>
    <dxf>
      <font>
        <color rgb="FF009900"/>
      </font>
    </dxf>
    <dxf>
      <font>
        <color theme="1"/>
      </font>
    </dxf>
    <dxf>
      <font>
        <b/>
        <i val="0"/>
        <color auto="1"/>
      </font>
    </dxf>
    <dxf>
      <font>
        <b/>
        <i val="0"/>
        <color rgb="FFFF0000"/>
      </font>
    </dxf>
    <dxf>
      <font>
        <b/>
        <i val="0"/>
        <color rgb="FF009900"/>
      </font>
    </dxf>
    <dxf>
      <font>
        <b val="0"/>
        <i/>
      </font>
    </dxf>
    <dxf>
      <font>
        <b/>
        <i val="0"/>
      </font>
    </dxf>
    <dxf>
      <font>
        <b/>
        <i val="0"/>
      </font>
    </dxf>
    <dxf>
      <font>
        <b/>
        <i val="0"/>
      </font>
    </dxf>
    <dxf>
      <font>
        <b val="0"/>
        <i/>
      </font>
    </dxf>
    <dxf>
      <font>
        <b/>
        <i val="0"/>
      </font>
    </dxf>
    <dxf>
      <font>
        <b/>
        <i val="0"/>
      </font>
    </dxf>
    <dxf>
      <font>
        <b/>
        <i val="0"/>
      </font>
    </dxf>
    <dxf>
      <font>
        <b val="0"/>
        <i/>
      </font>
    </dxf>
    <dxf>
      <font>
        <b/>
        <i val="0"/>
      </font>
    </dxf>
    <dxf>
      <font>
        <b/>
        <i val="0"/>
      </font>
    </dxf>
    <dxf>
      <font>
        <b/>
        <i val="0"/>
      </font>
    </dxf>
    <dxf>
      <font>
        <b val="0"/>
        <i/>
      </font>
    </dxf>
    <dxf>
      <font>
        <color rgb="FF00B0F0"/>
      </font>
    </dxf>
    <dxf>
      <font>
        <color rgb="FFFF0000"/>
      </font>
    </dxf>
    <dxf>
      <font>
        <color rgb="FF009900"/>
      </font>
    </dxf>
    <dxf>
      <font>
        <color theme="1"/>
      </font>
    </dxf>
    <dxf>
      <font>
        <b/>
        <i val="0"/>
        <color theme="1"/>
      </font>
      <fill>
        <patternFill>
          <bgColor rgb="FF00B0F0"/>
        </patternFill>
      </fill>
    </dxf>
    <dxf>
      <font>
        <b/>
        <i val="0"/>
        <color theme="0"/>
      </font>
      <fill>
        <patternFill>
          <bgColor rgb="FFFF0000"/>
        </patternFill>
      </fill>
    </dxf>
    <dxf>
      <font>
        <b/>
        <i val="0"/>
        <color theme="1"/>
      </font>
      <fill>
        <patternFill>
          <bgColor rgb="FF92D050"/>
        </patternFill>
      </fill>
    </dxf>
    <dxf>
      <font>
        <b/>
        <i val="0"/>
        <color theme="0"/>
      </font>
      <fill>
        <patternFill>
          <bgColor theme="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b/>
        <i val="0"/>
        <color theme="1"/>
      </font>
      <fill>
        <patternFill>
          <bgColor rgb="FF00B0F0"/>
        </patternFill>
      </fill>
    </dxf>
    <dxf>
      <font>
        <b/>
        <i val="0"/>
        <color theme="0"/>
      </font>
      <fill>
        <patternFill>
          <bgColor rgb="FFFF0000"/>
        </patternFill>
      </fill>
    </dxf>
    <dxf>
      <font>
        <b/>
        <i val="0"/>
        <color theme="1"/>
      </font>
      <fill>
        <patternFill>
          <bgColor rgb="FF92D050"/>
        </patternFill>
      </fill>
    </dxf>
    <dxf>
      <font>
        <b/>
        <i val="0"/>
        <color theme="0"/>
      </font>
      <fill>
        <patternFill>
          <bgColor theme="1"/>
        </patternFill>
      </fill>
    </dxf>
    <dxf>
      <font>
        <color theme="0"/>
      </font>
      <fill>
        <patternFill>
          <bgColor theme="0"/>
        </patternFill>
      </fill>
    </dxf>
    <dxf>
      <font>
        <color theme="0"/>
      </font>
      <fill>
        <patternFill>
          <bgColor theme="0"/>
        </patternFill>
      </fill>
    </dxf>
    <dxf>
      <font>
        <b/>
        <i val="0"/>
        <color theme="1"/>
      </font>
      <fill>
        <patternFill>
          <bgColor rgb="FF00B0F0"/>
        </patternFill>
      </fill>
    </dxf>
    <dxf>
      <font>
        <b/>
        <i val="0"/>
        <color theme="0"/>
      </font>
      <fill>
        <patternFill>
          <bgColor rgb="FFFF0000"/>
        </patternFill>
      </fill>
    </dxf>
    <dxf>
      <font>
        <b/>
        <i val="0"/>
        <color theme="1"/>
      </font>
      <fill>
        <patternFill>
          <bgColor rgb="FF92D050"/>
        </patternFill>
      </fill>
    </dxf>
    <dxf>
      <font>
        <b/>
        <i val="0"/>
        <color theme="0"/>
      </font>
      <fill>
        <patternFill>
          <bgColor theme="1"/>
        </patternFill>
      </fill>
    </dxf>
    <dxf>
      <font>
        <color theme="0"/>
      </font>
      <fill>
        <patternFill>
          <bgColor theme="0"/>
        </patternFill>
      </fill>
    </dxf>
    <dxf>
      <font>
        <color theme="0"/>
      </font>
      <fill>
        <patternFill>
          <bgColor theme="0"/>
        </patternFill>
      </fill>
    </dxf>
    <dxf>
      <font>
        <b/>
        <i val="0"/>
        <color theme="1"/>
      </font>
      <fill>
        <patternFill>
          <bgColor rgb="FF00B0F0"/>
        </patternFill>
      </fill>
    </dxf>
    <dxf>
      <font>
        <b/>
        <i val="0"/>
        <color theme="0"/>
      </font>
      <fill>
        <patternFill>
          <bgColor rgb="FFFF0000"/>
        </patternFill>
      </fill>
    </dxf>
    <dxf>
      <font>
        <b/>
        <i val="0"/>
        <color theme="1"/>
      </font>
      <fill>
        <patternFill>
          <bgColor rgb="FF92D050"/>
        </patternFill>
      </fill>
    </dxf>
    <dxf>
      <font>
        <b/>
        <i val="0"/>
        <color theme="0"/>
      </font>
      <fill>
        <patternFill>
          <bgColor theme="1"/>
        </patternFill>
      </fill>
    </dxf>
    <dxf>
      <font>
        <color theme="0"/>
      </font>
      <fill>
        <patternFill>
          <bgColor theme="0"/>
        </patternFill>
      </fill>
    </dxf>
    <dxf>
      <font>
        <color theme="0"/>
      </font>
      <fill>
        <patternFill>
          <bgColor theme="0"/>
        </patternFill>
      </fill>
    </dxf>
    <dxf>
      <font>
        <b/>
        <i val="0"/>
        <color theme="1"/>
      </font>
      <fill>
        <patternFill>
          <bgColor rgb="FF00B0F0"/>
        </patternFill>
      </fill>
    </dxf>
    <dxf>
      <font>
        <b/>
        <i val="0"/>
        <color theme="0"/>
      </font>
      <fill>
        <patternFill>
          <bgColor rgb="FFFF0000"/>
        </patternFill>
      </fill>
    </dxf>
    <dxf>
      <font>
        <b/>
        <i val="0"/>
        <color theme="1"/>
      </font>
      <fill>
        <patternFill>
          <bgColor rgb="FF92D050"/>
        </patternFill>
      </fill>
    </dxf>
    <dxf>
      <font>
        <b/>
        <i val="0"/>
        <color theme="0"/>
      </font>
      <fill>
        <patternFill>
          <bgColor theme="1"/>
        </patternFill>
      </fill>
    </dxf>
    <dxf>
      <font>
        <color theme="0"/>
      </font>
      <fill>
        <patternFill>
          <bgColor theme="0"/>
        </patternFill>
      </fill>
    </dxf>
    <dxf>
      <font>
        <color theme="0"/>
      </font>
      <fill>
        <patternFill>
          <bgColor theme="0"/>
        </patternFill>
      </fill>
    </dxf>
    <dxf>
      <font>
        <b/>
        <i val="0"/>
        <color theme="1"/>
      </font>
      <fill>
        <patternFill>
          <bgColor rgb="FF00B0F0"/>
        </patternFill>
      </fill>
    </dxf>
    <dxf>
      <font>
        <b/>
        <i val="0"/>
        <color theme="0"/>
      </font>
      <fill>
        <patternFill>
          <bgColor rgb="FFFF0000"/>
        </patternFill>
      </fill>
    </dxf>
    <dxf>
      <font>
        <b/>
        <i val="0"/>
        <color theme="1"/>
      </font>
      <fill>
        <patternFill>
          <bgColor rgb="FF92D050"/>
        </patternFill>
      </fill>
    </dxf>
    <dxf>
      <font>
        <b/>
        <i val="0"/>
        <color theme="0"/>
      </font>
      <fill>
        <patternFill>
          <bgColor theme="1"/>
        </patternFill>
      </fill>
    </dxf>
    <dxf>
      <font>
        <color theme="0"/>
      </font>
      <fill>
        <patternFill>
          <bgColor theme="0"/>
        </patternFill>
      </fill>
    </dxf>
    <dxf>
      <font>
        <color theme="0"/>
      </font>
      <fill>
        <patternFill>
          <bgColor theme="0"/>
        </patternFill>
      </fill>
    </dxf>
    <dxf>
      <font>
        <b/>
        <i val="0"/>
        <color theme="1"/>
      </font>
      <fill>
        <patternFill>
          <bgColor rgb="FF00B0F0"/>
        </patternFill>
      </fill>
    </dxf>
    <dxf>
      <font>
        <b/>
        <i val="0"/>
        <color theme="0"/>
      </font>
      <fill>
        <patternFill>
          <bgColor rgb="FFFF0000"/>
        </patternFill>
      </fill>
    </dxf>
    <dxf>
      <font>
        <b/>
        <i val="0"/>
        <color theme="1"/>
      </font>
      <fill>
        <patternFill>
          <bgColor rgb="FF92D050"/>
        </patternFill>
      </fill>
    </dxf>
    <dxf>
      <font>
        <b/>
        <i val="0"/>
        <color theme="0"/>
      </font>
      <fill>
        <patternFill>
          <bgColor theme="1"/>
        </patternFill>
      </fill>
    </dxf>
    <dxf>
      <font>
        <color theme="0"/>
      </font>
      <fill>
        <patternFill>
          <bgColor theme="0"/>
        </patternFill>
      </fill>
    </dxf>
    <dxf>
      <font>
        <color theme="0"/>
      </font>
      <fill>
        <patternFill>
          <bgColor theme="0"/>
        </patternFill>
      </fill>
    </dxf>
    <dxf>
      <font>
        <b/>
        <i val="0"/>
        <color theme="1"/>
      </font>
      <fill>
        <patternFill>
          <bgColor rgb="FF00B0F0"/>
        </patternFill>
      </fill>
    </dxf>
    <dxf>
      <font>
        <b/>
        <i val="0"/>
        <color theme="0"/>
      </font>
      <fill>
        <patternFill>
          <bgColor rgb="FFFF0000"/>
        </patternFill>
      </fill>
    </dxf>
    <dxf>
      <font>
        <b/>
        <i val="0"/>
        <color theme="1"/>
      </font>
      <fill>
        <patternFill>
          <bgColor rgb="FF92D050"/>
        </patternFill>
      </fill>
    </dxf>
    <dxf>
      <font>
        <b/>
        <i val="0"/>
        <color theme="0"/>
      </font>
      <fill>
        <patternFill>
          <bgColor theme="1"/>
        </patternFill>
      </fill>
    </dxf>
    <dxf>
      <font>
        <color theme="0"/>
      </font>
      <fill>
        <patternFill>
          <bgColor theme="0"/>
        </patternFill>
      </fill>
    </dxf>
    <dxf>
      <font>
        <color theme="0"/>
      </font>
      <fill>
        <patternFill>
          <bgColor theme="0"/>
        </patternFill>
      </fill>
    </dxf>
    <dxf>
      <font>
        <b/>
        <i val="0"/>
        <color theme="1"/>
      </font>
      <fill>
        <patternFill>
          <bgColor rgb="FF00B0F0"/>
        </patternFill>
      </fill>
    </dxf>
    <dxf>
      <font>
        <b/>
        <i val="0"/>
        <color theme="0"/>
      </font>
      <fill>
        <patternFill>
          <bgColor rgb="FFFF0000"/>
        </patternFill>
      </fill>
    </dxf>
    <dxf>
      <font>
        <b/>
        <i val="0"/>
        <color theme="1"/>
      </font>
      <fill>
        <patternFill>
          <bgColor rgb="FF92D050"/>
        </patternFill>
      </fill>
    </dxf>
    <dxf>
      <font>
        <b/>
        <i val="0"/>
        <color theme="0"/>
      </font>
      <fill>
        <patternFill>
          <bgColor theme="1"/>
        </patternFill>
      </fill>
    </dxf>
    <dxf>
      <font>
        <color theme="0"/>
      </font>
      <fill>
        <patternFill>
          <bgColor theme="0"/>
        </patternFill>
      </fill>
    </dxf>
    <dxf>
      <font>
        <color theme="0"/>
      </font>
      <fill>
        <patternFill>
          <bgColor theme="0"/>
        </patternFill>
      </fill>
    </dxf>
    <dxf>
      <font>
        <b/>
        <i val="0"/>
        <color theme="1"/>
      </font>
      <fill>
        <patternFill>
          <bgColor rgb="FF00B0F0"/>
        </patternFill>
      </fill>
    </dxf>
    <dxf>
      <font>
        <b/>
        <i val="0"/>
        <color theme="0"/>
      </font>
      <fill>
        <patternFill>
          <bgColor rgb="FFFF0000"/>
        </patternFill>
      </fill>
    </dxf>
    <dxf>
      <font>
        <b/>
        <i val="0"/>
        <color theme="1"/>
      </font>
      <fill>
        <patternFill>
          <bgColor rgb="FF92D050"/>
        </patternFill>
      </fill>
    </dxf>
    <dxf>
      <font>
        <b/>
        <i val="0"/>
        <color theme="0"/>
      </font>
      <fill>
        <patternFill>
          <bgColor theme="1"/>
        </patternFill>
      </fill>
    </dxf>
    <dxf>
      <font>
        <color theme="0"/>
      </font>
      <fill>
        <patternFill>
          <bgColor theme="0"/>
        </patternFill>
      </fill>
    </dxf>
    <dxf>
      <font>
        <color theme="0"/>
      </font>
      <fill>
        <patternFill>
          <bgColor theme="0"/>
        </patternFill>
      </fill>
    </dxf>
    <dxf>
      <font>
        <b/>
        <i val="0"/>
        <color theme="1"/>
      </font>
      <fill>
        <patternFill>
          <bgColor rgb="FF00B0F0"/>
        </patternFill>
      </fill>
    </dxf>
    <dxf>
      <font>
        <b/>
        <i val="0"/>
        <color theme="0"/>
      </font>
      <fill>
        <patternFill>
          <bgColor rgb="FFFF0000"/>
        </patternFill>
      </fill>
    </dxf>
    <dxf>
      <font>
        <b/>
        <i val="0"/>
        <color theme="1"/>
      </font>
      <fill>
        <patternFill>
          <bgColor rgb="FF92D050"/>
        </patternFill>
      </fill>
    </dxf>
    <dxf>
      <font>
        <b/>
        <i val="0"/>
        <color theme="0"/>
      </font>
      <fill>
        <patternFill>
          <bgColor theme="1"/>
        </patternFill>
      </fill>
    </dxf>
    <dxf>
      <font>
        <color theme="0"/>
      </font>
      <fill>
        <patternFill>
          <bgColor theme="0"/>
        </patternFill>
      </fill>
    </dxf>
    <dxf>
      <font>
        <color theme="0"/>
      </font>
      <fill>
        <patternFill>
          <bgColor theme="0"/>
        </patternFill>
      </fill>
    </dxf>
    <dxf>
      <font>
        <b/>
        <i val="0"/>
        <color theme="1"/>
      </font>
      <fill>
        <patternFill>
          <bgColor rgb="FF00B0F0"/>
        </patternFill>
      </fill>
    </dxf>
    <dxf>
      <font>
        <b/>
        <i val="0"/>
        <color theme="0"/>
      </font>
      <fill>
        <patternFill>
          <bgColor rgb="FFFF0000"/>
        </patternFill>
      </fill>
    </dxf>
    <dxf>
      <font>
        <b/>
        <i val="0"/>
        <color theme="1"/>
      </font>
      <fill>
        <patternFill>
          <bgColor rgb="FF92D050"/>
        </patternFill>
      </fill>
    </dxf>
    <dxf>
      <font>
        <b/>
        <i val="0"/>
        <color theme="0"/>
      </font>
      <fill>
        <patternFill>
          <bgColor theme="1"/>
        </patternFill>
      </fill>
    </dxf>
    <dxf>
      <font>
        <color theme="0"/>
      </font>
      <fill>
        <patternFill>
          <bgColor theme="0"/>
        </patternFill>
      </fill>
    </dxf>
    <dxf>
      <font>
        <color theme="0"/>
      </font>
      <fill>
        <patternFill>
          <bgColor theme="0"/>
        </patternFill>
      </fill>
    </dxf>
    <dxf>
      <font>
        <b/>
        <i val="0"/>
        <color theme="1"/>
      </font>
      <fill>
        <patternFill>
          <bgColor rgb="FF00B0F0"/>
        </patternFill>
      </fill>
    </dxf>
    <dxf>
      <font>
        <b/>
        <i val="0"/>
        <color theme="0"/>
      </font>
      <fill>
        <patternFill>
          <bgColor rgb="FFFF0000"/>
        </patternFill>
      </fill>
    </dxf>
    <dxf>
      <font>
        <b/>
        <i val="0"/>
        <color theme="1"/>
      </font>
      <fill>
        <patternFill>
          <bgColor rgb="FF92D050"/>
        </patternFill>
      </fill>
    </dxf>
    <dxf>
      <font>
        <b/>
        <i val="0"/>
        <color theme="0"/>
      </font>
      <fill>
        <patternFill>
          <bgColor theme="1"/>
        </patternFill>
      </fill>
    </dxf>
    <dxf>
      <font>
        <color theme="0"/>
      </font>
      <fill>
        <patternFill>
          <bgColor theme="0"/>
        </patternFill>
      </fill>
    </dxf>
    <dxf>
      <font>
        <color theme="0"/>
      </font>
      <fill>
        <patternFill>
          <bgColor theme="0"/>
        </patternFill>
      </fill>
    </dxf>
    <dxf>
      <font>
        <b/>
        <i val="0"/>
        <color theme="1"/>
      </font>
      <fill>
        <patternFill>
          <bgColor rgb="FF00B0F0"/>
        </patternFill>
      </fill>
    </dxf>
    <dxf>
      <font>
        <b/>
        <i val="0"/>
        <color theme="0"/>
      </font>
      <fill>
        <patternFill>
          <bgColor rgb="FFFF0000"/>
        </patternFill>
      </fill>
    </dxf>
    <dxf>
      <font>
        <b/>
        <i val="0"/>
        <color theme="1"/>
      </font>
      <fill>
        <patternFill>
          <bgColor rgb="FF92D050"/>
        </patternFill>
      </fill>
    </dxf>
    <dxf>
      <font>
        <b/>
        <i val="0"/>
        <color theme="0"/>
      </font>
      <fill>
        <patternFill>
          <bgColor theme="1"/>
        </patternFill>
      </fill>
    </dxf>
    <dxf>
      <font>
        <color theme="0"/>
      </font>
      <fill>
        <patternFill>
          <bgColor theme="0"/>
        </patternFill>
      </fill>
    </dxf>
    <dxf>
      <font>
        <color theme="0"/>
      </font>
      <fill>
        <patternFill>
          <bgColor theme="0"/>
        </patternFill>
      </fill>
    </dxf>
    <dxf>
      <font>
        <b/>
        <i val="0"/>
        <color theme="1"/>
      </font>
      <fill>
        <patternFill>
          <bgColor rgb="FF00B0F0"/>
        </patternFill>
      </fill>
    </dxf>
    <dxf>
      <font>
        <b/>
        <i val="0"/>
        <color theme="0"/>
      </font>
      <fill>
        <patternFill>
          <bgColor rgb="FFFF0000"/>
        </patternFill>
      </fill>
    </dxf>
    <dxf>
      <font>
        <b/>
        <i val="0"/>
        <color theme="1"/>
      </font>
      <fill>
        <patternFill>
          <bgColor rgb="FF92D050"/>
        </patternFill>
      </fill>
    </dxf>
    <dxf>
      <font>
        <b/>
        <i val="0"/>
        <color theme="0"/>
      </font>
      <fill>
        <patternFill>
          <bgColor theme="1"/>
        </patternFill>
      </fill>
    </dxf>
    <dxf>
      <font>
        <color theme="0"/>
      </font>
      <fill>
        <patternFill>
          <bgColor theme="0"/>
        </patternFill>
      </fill>
    </dxf>
    <dxf>
      <font>
        <color theme="0"/>
      </font>
      <fill>
        <patternFill>
          <bgColor theme="0"/>
        </patternFill>
      </fill>
    </dxf>
    <dxf>
      <font>
        <b/>
        <i val="0"/>
        <color theme="1"/>
      </font>
      <fill>
        <patternFill>
          <bgColor rgb="FF00B0F0"/>
        </patternFill>
      </fill>
    </dxf>
    <dxf>
      <font>
        <b/>
        <i val="0"/>
        <color theme="0"/>
      </font>
      <fill>
        <patternFill>
          <bgColor rgb="FFFF0000"/>
        </patternFill>
      </fill>
    </dxf>
    <dxf>
      <font>
        <b/>
        <i val="0"/>
        <color theme="1"/>
      </font>
      <fill>
        <patternFill>
          <bgColor rgb="FF92D050"/>
        </patternFill>
      </fill>
    </dxf>
    <dxf>
      <font>
        <b/>
        <i val="0"/>
        <color theme="0"/>
      </font>
      <fill>
        <patternFill>
          <bgColor theme="1"/>
        </patternFill>
      </fill>
    </dxf>
    <dxf>
      <font>
        <color theme="0"/>
      </font>
      <fill>
        <patternFill>
          <bgColor theme="0"/>
        </patternFill>
      </fill>
    </dxf>
    <dxf>
      <font>
        <color theme="0"/>
      </font>
      <fill>
        <patternFill>
          <bgColor theme="0"/>
        </patternFill>
      </fill>
    </dxf>
    <dxf>
      <font>
        <b/>
        <i val="0"/>
        <color theme="1"/>
      </font>
      <fill>
        <patternFill>
          <bgColor rgb="FF00B0F0"/>
        </patternFill>
      </fill>
    </dxf>
    <dxf>
      <font>
        <b/>
        <i val="0"/>
        <color theme="0"/>
      </font>
      <fill>
        <patternFill>
          <bgColor rgb="FFFF0000"/>
        </patternFill>
      </fill>
    </dxf>
    <dxf>
      <font>
        <b/>
        <i val="0"/>
        <color theme="1"/>
      </font>
      <fill>
        <patternFill>
          <bgColor rgb="FF92D050"/>
        </patternFill>
      </fill>
    </dxf>
    <dxf>
      <font>
        <b/>
        <i val="0"/>
        <color theme="0"/>
      </font>
      <fill>
        <patternFill>
          <bgColor theme="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b/>
        <i val="0"/>
        <color theme="1"/>
      </font>
      <fill>
        <patternFill>
          <bgColor rgb="FF00B0F0"/>
        </patternFill>
      </fill>
    </dxf>
    <dxf>
      <font>
        <b/>
        <i val="0"/>
        <color theme="0"/>
      </font>
      <fill>
        <patternFill>
          <bgColor rgb="FFFF0000"/>
        </patternFill>
      </fill>
    </dxf>
    <dxf>
      <font>
        <b/>
        <i val="0"/>
        <color theme="1"/>
      </font>
      <fill>
        <patternFill>
          <bgColor rgb="FF92D050"/>
        </patternFill>
      </fill>
    </dxf>
    <dxf>
      <font>
        <b/>
        <i val="0"/>
        <color theme="0"/>
      </font>
      <fill>
        <patternFill>
          <bgColor theme="1"/>
        </patternFill>
      </fill>
    </dxf>
    <dxf>
      <font>
        <b/>
        <i val="0"/>
        <color theme="1"/>
      </font>
      <fill>
        <patternFill>
          <bgColor rgb="FF00B0F0"/>
        </patternFill>
      </fill>
    </dxf>
    <dxf>
      <font>
        <b/>
        <i val="0"/>
        <color theme="0"/>
      </font>
      <fill>
        <patternFill>
          <bgColor rgb="FFFF0000"/>
        </patternFill>
      </fill>
    </dxf>
    <dxf>
      <font>
        <b/>
        <i val="0"/>
        <color theme="1"/>
      </font>
      <fill>
        <patternFill>
          <bgColor rgb="FF92D050"/>
        </patternFill>
      </fill>
    </dxf>
    <dxf>
      <font>
        <b/>
        <i val="0"/>
        <color theme="0"/>
      </font>
      <fill>
        <patternFill>
          <bgColor theme="1"/>
        </patternFill>
      </fill>
    </dxf>
    <dxf>
      <font>
        <b/>
        <i val="0"/>
        <color theme="1"/>
      </font>
      <fill>
        <patternFill>
          <bgColor rgb="FF00B0F0"/>
        </patternFill>
      </fill>
    </dxf>
    <dxf>
      <font>
        <b/>
        <i val="0"/>
        <color theme="0"/>
      </font>
      <fill>
        <patternFill>
          <bgColor rgb="FFFF0000"/>
        </patternFill>
      </fill>
    </dxf>
    <dxf>
      <font>
        <b/>
        <i val="0"/>
        <color theme="1"/>
      </font>
      <fill>
        <patternFill>
          <bgColor rgb="FF92D050"/>
        </patternFill>
      </fill>
    </dxf>
    <dxf>
      <font>
        <b/>
        <i val="0"/>
        <color theme="0"/>
      </font>
      <fill>
        <patternFill>
          <bgColor theme="1"/>
        </patternFill>
      </fill>
    </dxf>
    <dxf>
      <font>
        <color rgb="FF00B0F0"/>
      </font>
    </dxf>
    <dxf>
      <font>
        <color rgb="FFFF0000"/>
      </font>
    </dxf>
    <dxf>
      <font>
        <color rgb="FF009900"/>
      </font>
    </dxf>
    <dxf>
      <font>
        <color theme="1"/>
      </font>
    </dxf>
    <dxf>
      <font>
        <b/>
        <i val="0"/>
        <color theme="1"/>
      </font>
      <fill>
        <patternFill>
          <bgColor rgb="FF00B0F0"/>
        </patternFill>
      </fill>
    </dxf>
    <dxf>
      <font>
        <b/>
        <i val="0"/>
        <color theme="0"/>
      </font>
      <fill>
        <patternFill>
          <bgColor rgb="FFFF0000"/>
        </patternFill>
      </fill>
    </dxf>
    <dxf>
      <font>
        <b/>
        <i val="0"/>
        <color theme="1"/>
      </font>
      <fill>
        <patternFill>
          <bgColor rgb="FF92D050"/>
        </patternFill>
      </fill>
    </dxf>
    <dxf>
      <font>
        <b/>
        <i val="0"/>
        <color theme="0"/>
      </font>
      <fill>
        <patternFill>
          <bgColor theme="1"/>
        </patternFill>
      </fill>
    </dxf>
  </dxfs>
  <tableStyles count="0" defaultTableStyle="TableStyleMedium9" defaultPivotStyle="PivotStyleLight16"/>
  <colors>
    <mruColors>
      <color rgb="FFFFFF99"/>
      <color rgb="FF004165"/>
      <color rgb="FF0000FF"/>
      <color rgb="FF0066FF"/>
      <color rgb="FFC5D9F1"/>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4.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externalLink" Target="externalLinks/externalLink7.xml"/><Relationship Id="rId53"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6.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5.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8.xml"/><Relationship Id="rId20" Type="http://schemas.openxmlformats.org/officeDocument/2006/relationships/worksheet" Target="worksheets/sheet20.xml"/><Relationship Id="rId41"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43384946848307E-2"/>
          <c:y val="9.4840509113291727E-2"/>
          <c:w val="0.91119776892212356"/>
          <c:h val="0.64724568203704191"/>
        </c:manualLayout>
      </c:layout>
      <c:barChart>
        <c:barDir val="col"/>
        <c:grouping val="clustered"/>
        <c:varyColors val="0"/>
        <c:ser>
          <c:idx val="0"/>
          <c:order val="0"/>
          <c:tx>
            <c:strRef>
              <c:f>'17E) Run at Rate Guideline'!$F$75</c:f>
              <c:strCache>
                <c:ptCount val="1"/>
                <c:pt idx="0">
                  <c:v>Daily Parts Available</c:v>
                </c:pt>
              </c:strCache>
            </c:strRef>
          </c:tx>
          <c:invertIfNegative val="0"/>
          <c:cat>
            <c:strRef>
              <c:f>'17E) Run at Rate Guideline'!$G$74:$L$74</c:f>
              <c:strCache>
                <c:ptCount val="6"/>
                <c:pt idx="0">
                  <c:v>Mold</c:v>
                </c:pt>
                <c:pt idx="1">
                  <c:v>Over mold</c:v>
                </c:pt>
                <c:pt idx="2">
                  <c:v>Assembly</c:v>
                </c:pt>
                <c:pt idx="3">
                  <c:v>AA</c:v>
                </c:pt>
                <c:pt idx="4">
                  <c:v>BB</c:v>
                </c:pt>
                <c:pt idx="5">
                  <c:v>Oops</c:v>
                </c:pt>
              </c:strCache>
            </c:strRef>
          </c:cat>
          <c:val>
            <c:numRef>
              <c:f>'17E) Run at Rate Guideline'!$G$75:$L$75</c:f>
              <c:numCache>
                <c:formatCode>0</c:formatCode>
                <c:ptCount val="6"/>
                <c:pt idx="0">
                  <c:v>1552.086</c:v>
                </c:pt>
                <c:pt idx="1">
                  <c:v>8869.1959999999999</c:v>
                </c:pt>
                <c:pt idx="2">
                  <c:v>2042.5</c:v>
                </c:pt>
                <c:pt idx="3">
                  <c:v>6063</c:v>
                </c:pt>
                <c:pt idx="4">
                  <c:v>5106.25</c:v>
                </c:pt>
                <c:pt idx="5">
                  <c:v>1075</c:v>
                </c:pt>
              </c:numCache>
            </c:numRef>
          </c:val>
          <c:extLst>
            <c:ext xmlns:c16="http://schemas.microsoft.com/office/drawing/2014/chart" uri="{C3380CC4-5D6E-409C-BE32-E72D297353CC}">
              <c16:uniqueId val="{00000000-6EA4-4313-B369-B04C38F0639D}"/>
            </c:ext>
          </c:extLst>
        </c:ser>
        <c:dLbls>
          <c:showLegendKey val="0"/>
          <c:showVal val="0"/>
          <c:showCatName val="0"/>
          <c:showSerName val="0"/>
          <c:showPercent val="0"/>
          <c:showBubbleSize val="0"/>
        </c:dLbls>
        <c:gapWidth val="42"/>
        <c:axId val="80663680"/>
        <c:axId val="80665216"/>
      </c:barChart>
      <c:lineChart>
        <c:grouping val="standard"/>
        <c:varyColors val="0"/>
        <c:ser>
          <c:idx val="1"/>
          <c:order val="1"/>
          <c:tx>
            <c:strRef>
              <c:f>'17E) Run at Rate Guideline'!$F$76</c:f>
              <c:strCache>
                <c:ptCount val="1"/>
                <c:pt idx="0">
                  <c:v>Daily Demand</c:v>
                </c:pt>
              </c:strCache>
            </c:strRef>
          </c:tx>
          <c:spPr>
            <a:ln>
              <a:solidFill>
                <a:schemeClr val="tx2">
                  <a:lumMod val="75000"/>
                </a:schemeClr>
              </a:solidFill>
            </a:ln>
          </c:spPr>
          <c:marker>
            <c:symbol val="none"/>
          </c:marker>
          <c:cat>
            <c:strRef>
              <c:f>'17E) Run at Rate Guideline'!$G$74:$L$74</c:f>
              <c:strCache>
                <c:ptCount val="6"/>
                <c:pt idx="0">
                  <c:v>Mold</c:v>
                </c:pt>
                <c:pt idx="1">
                  <c:v>Over mold</c:v>
                </c:pt>
                <c:pt idx="2">
                  <c:v>Assembly</c:v>
                </c:pt>
                <c:pt idx="3">
                  <c:v>AA</c:v>
                </c:pt>
                <c:pt idx="4">
                  <c:v>BB</c:v>
                </c:pt>
                <c:pt idx="5">
                  <c:v>Oops</c:v>
                </c:pt>
              </c:strCache>
            </c:strRef>
          </c:cat>
          <c:val>
            <c:numRef>
              <c:f>'17E) Run at Rate Guideline'!$G$76:$L$76</c:f>
              <c:numCache>
                <c:formatCode>0</c:formatCode>
                <c:ptCount val="6"/>
                <c:pt idx="0">
                  <c:v>1043.5630000000001</c:v>
                </c:pt>
                <c:pt idx="1">
                  <c:v>1043.5630000000001</c:v>
                </c:pt>
                <c:pt idx="2">
                  <c:v>1043.5630000000001</c:v>
                </c:pt>
                <c:pt idx="3">
                  <c:v>1043.5630000000001</c:v>
                </c:pt>
                <c:pt idx="4">
                  <c:v>1043.5630000000001</c:v>
                </c:pt>
                <c:pt idx="5">
                  <c:v>1043.5630000000001</c:v>
                </c:pt>
              </c:numCache>
            </c:numRef>
          </c:val>
          <c:smooth val="0"/>
          <c:extLst>
            <c:ext xmlns:c16="http://schemas.microsoft.com/office/drawing/2014/chart" uri="{C3380CC4-5D6E-409C-BE32-E72D297353CC}">
              <c16:uniqueId val="{00000001-6EA4-4313-B369-B04C38F0639D}"/>
            </c:ext>
          </c:extLst>
        </c:ser>
        <c:dLbls>
          <c:showLegendKey val="0"/>
          <c:showVal val="0"/>
          <c:showCatName val="0"/>
          <c:showSerName val="0"/>
          <c:showPercent val="0"/>
          <c:showBubbleSize val="0"/>
        </c:dLbls>
        <c:marker val="1"/>
        <c:smooth val="0"/>
        <c:axId val="80663680"/>
        <c:axId val="80665216"/>
      </c:lineChart>
      <c:catAx>
        <c:axId val="80663680"/>
        <c:scaling>
          <c:orientation val="minMax"/>
        </c:scaling>
        <c:delete val="0"/>
        <c:axPos val="b"/>
        <c:numFmt formatCode="General" sourceLinked="1"/>
        <c:majorTickMark val="out"/>
        <c:minorTickMark val="none"/>
        <c:tickLblPos val="nextTo"/>
        <c:crossAx val="80665216"/>
        <c:crosses val="autoZero"/>
        <c:auto val="1"/>
        <c:lblAlgn val="ctr"/>
        <c:lblOffset val="100"/>
        <c:noMultiLvlLbl val="0"/>
      </c:catAx>
      <c:valAx>
        <c:axId val="80665216"/>
        <c:scaling>
          <c:orientation val="minMax"/>
        </c:scaling>
        <c:delete val="0"/>
        <c:axPos val="l"/>
        <c:majorGridlines/>
        <c:numFmt formatCode="0" sourceLinked="1"/>
        <c:majorTickMark val="out"/>
        <c:minorTickMark val="none"/>
        <c:tickLblPos val="nextTo"/>
        <c:crossAx val="80663680"/>
        <c:crosses val="autoZero"/>
        <c:crossBetween val="between"/>
      </c:valAx>
    </c:plotArea>
    <c:legend>
      <c:legendPos val="b"/>
      <c:layout>
        <c:manualLayout>
          <c:xMode val="edge"/>
          <c:yMode val="edge"/>
          <c:x val="0.28825986927172048"/>
          <c:y val="0.89193988143723357"/>
          <c:w val="0.42348041007898035"/>
          <c:h val="9.3731333152321725E-2"/>
        </c:manualLayout>
      </c:layout>
      <c:overlay val="0"/>
    </c:legend>
    <c:plotVisOnly val="1"/>
    <c:dispBlanksAs val="gap"/>
    <c:showDLblsOverMax val="0"/>
  </c:chart>
  <c:printSettings>
    <c:headerFooter/>
    <c:pageMargins b="0.75000000000000377" l="0.70000000000000062" r="0.70000000000000062" t="0.750000000000003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43384946848307E-2"/>
          <c:y val="9.4840509113291727E-2"/>
          <c:w val="0.91119776892212356"/>
          <c:h val="0.64724568203704191"/>
        </c:manualLayout>
      </c:layout>
      <c:barChart>
        <c:barDir val="col"/>
        <c:grouping val="clustered"/>
        <c:varyColors val="0"/>
        <c:ser>
          <c:idx val="0"/>
          <c:order val="0"/>
          <c:tx>
            <c:strRef>
              <c:f>'17E) Run at Rate Template'!$F$75</c:f>
              <c:strCache>
                <c:ptCount val="1"/>
                <c:pt idx="0">
                  <c:v>Daily Parts Available</c:v>
                </c:pt>
              </c:strCache>
            </c:strRef>
          </c:tx>
          <c:invertIfNegative val="0"/>
          <c:cat>
            <c:strRef>
              <c:f>'17E) Run at Rate Template'!$G$74:$L$74</c:f>
              <c:strCache>
                <c:ptCount val="6"/>
                <c:pt idx="0">
                  <c:v>-</c:v>
                </c:pt>
                <c:pt idx="1">
                  <c:v>-</c:v>
                </c:pt>
                <c:pt idx="2">
                  <c:v>-</c:v>
                </c:pt>
                <c:pt idx="3">
                  <c:v>-</c:v>
                </c:pt>
                <c:pt idx="4">
                  <c:v>-</c:v>
                </c:pt>
                <c:pt idx="5">
                  <c:v>-</c:v>
                </c:pt>
              </c:strCache>
            </c:strRef>
          </c:cat>
          <c:val>
            <c:numRef>
              <c:f>'17E) Run at Rate Template'!$G$75:$L$75</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51C-4CCB-A757-9F02B82E909C}"/>
            </c:ext>
          </c:extLst>
        </c:ser>
        <c:dLbls>
          <c:showLegendKey val="0"/>
          <c:showVal val="0"/>
          <c:showCatName val="0"/>
          <c:showSerName val="0"/>
          <c:showPercent val="0"/>
          <c:showBubbleSize val="0"/>
        </c:dLbls>
        <c:gapWidth val="42"/>
        <c:axId val="80663680"/>
        <c:axId val="80665216"/>
      </c:barChart>
      <c:lineChart>
        <c:grouping val="standard"/>
        <c:varyColors val="0"/>
        <c:ser>
          <c:idx val="1"/>
          <c:order val="1"/>
          <c:tx>
            <c:strRef>
              <c:f>'17E) Run at Rate Template'!$F$76</c:f>
              <c:strCache>
                <c:ptCount val="1"/>
                <c:pt idx="0">
                  <c:v>Daily Demand</c:v>
                </c:pt>
              </c:strCache>
            </c:strRef>
          </c:tx>
          <c:spPr>
            <a:ln>
              <a:solidFill>
                <a:schemeClr val="tx2">
                  <a:lumMod val="75000"/>
                </a:schemeClr>
              </a:solidFill>
            </a:ln>
          </c:spPr>
          <c:marker>
            <c:symbol val="none"/>
          </c:marker>
          <c:cat>
            <c:strRef>
              <c:f>'17E) Run at Rate Template'!$G$74:$L$74</c:f>
              <c:strCache>
                <c:ptCount val="6"/>
                <c:pt idx="0">
                  <c:v>-</c:v>
                </c:pt>
                <c:pt idx="1">
                  <c:v>-</c:v>
                </c:pt>
                <c:pt idx="2">
                  <c:v>-</c:v>
                </c:pt>
                <c:pt idx="3">
                  <c:v>-</c:v>
                </c:pt>
                <c:pt idx="4">
                  <c:v>-</c:v>
                </c:pt>
                <c:pt idx="5">
                  <c:v>-</c:v>
                </c:pt>
              </c:strCache>
            </c:strRef>
          </c:cat>
          <c:val>
            <c:numRef>
              <c:f>'17E) Run at Rate Template'!$G$76:$L$76</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451C-4CCB-A757-9F02B82E909C}"/>
            </c:ext>
          </c:extLst>
        </c:ser>
        <c:dLbls>
          <c:showLegendKey val="0"/>
          <c:showVal val="0"/>
          <c:showCatName val="0"/>
          <c:showSerName val="0"/>
          <c:showPercent val="0"/>
          <c:showBubbleSize val="0"/>
        </c:dLbls>
        <c:marker val="1"/>
        <c:smooth val="0"/>
        <c:axId val="80663680"/>
        <c:axId val="80665216"/>
      </c:lineChart>
      <c:catAx>
        <c:axId val="80663680"/>
        <c:scaling>
          <c:orientation val="minMax"/>
        </c:scaling>
        <c:delete val="0"/>
        <c:axPos val="b"/>
        <c:numFmt formatCode="General" sourceLinked="1"/>
        <c:majorTickMark val="out"/>
        <c:minorTickMark val="none"/>
        <c:tickLblPos val="nextTo"/>
        <c:crossAx val="80665216"/>
        <c:crosses val="autoZero"/>
        <c:auto val="1"/>
        <c:lblAlgn val="ctr"/>
        <c:lblOffset val="100"/>
        <c:noMultiLvlLbl val="0"/>
      </c:catAx>
      <c:valAx>
        <c:axId val="80665216"/>
        <c:scaling>
          <c:orientation val="minMax"/>
        </c:scaling>
        <c:delete val="0"/>
        <c:axPos val="l"/>
        <c:majorGridlines/>
        <c:numFmt formatCode="0" sourceLinked="1"/>
        <c:majorTickMark val="out"/>
        <c:minorTickMark val="none"/>
        <c:tickLblPos val="nextTo"/>
        <c:crossAx val="80663680"/>
        <c:crosses val="autoZero"/>
        <c:crossBetween val="between"/>
      </c:valAx>
    </c:plotArea>
    <c:legend>
      <c:legendPos val="b"/>
      <c:layout>
        <c:manualLayout>
          <c:xMode val="edge"/>
          <c:yMode val="edge"/>
          <c:x val="0.28825986927172048"/>
          <c:y val="0.89193988143723357"/>
          <c:w val="0.42348041007898035"/>
          <c:h val="9.3731333152321725E-2"/>
        </c:manualLayout>
      </c:layout>
      <c:overlay val="0"/>
    </c:legend>
    <c:plotVisOnly val="1"/>
    <c:dispBlanksAs val="gap"/>
    <c:showDLblsOverMax val="0"/>
  </c:chart>
  <c:printSettings>
    <c:headerFooter/>
    <c:pageMargins b="0.75000000000000377" l="0.70000000000000062" r="0.70000000000000062" t="0.75000000000000377" header="0.30000000000000032" footer="0.30000000000000032"/>
    <c:pageSetup/>
  </c:printSettings>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checked="Checked"/>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2</xdr:col>
      <xdr:colOff>781050</xdr:colOff>
      <xdr:row>0</xdr:row>
      <xdr:rowOff>476845</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95250"/>
          <a:ext cx="1990725" cy="381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xdr:colOff>
      <xdr:row>1</xdr:row>
      <xdr:rowOff>38100</xdr:rowOff>
    </xdr:from>
    <xdr:to>
      <xdr:col>3</xdr:col>
      <xdr:colOff>937601</xdr:colOff>
      <xdr:row>1</xdr:row>
      <xdr:rowOff>535517</xdr:rowOff>
    </xdr:to>
    <xdr:pic>
      <xdr:nvPicPr>
        <xdr:cNvPr id="4" name="Picture 1">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9550"/>
          <a:ext cx="2594951" cy="49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28575</xdr:colOff>
      <xdr:row>1</xdr:row>
      <xdr:rowOff>47625</xdr:rowOff>
    </xdr:from>
    <xdr:to>
      <xdr:col>3</xdr:col>
      <xdr:colOff>956651</xdr:colOff>
      <xdr:row>1</xdr:row>
      <xdr:rowOff>545042</xdr:rowOff>
    </xdr:to>
    <xdr:pic>
      <xdr:nvPicPr>
        <xdr:cNvPr id="3" name="Picture 1">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19075"/>
          <a:ext cx="2594951" cy="49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28575</xdr:colOff>
      <xdr:row>1</xdr:row>
      <xdr:rowOff>38100</xdr:rowOff>
    </xdr:from>
    <xdr:to>
      <xdr:col>3</xdr:col>
      <xdr:colOff>956651</xdr:colOff>
      <xdr:row>1</xdr:row>
      <xdr:rowOff>535517</xdr:rowOff>
    </xdr:to>
    <xdr:pic>
      <xdr:nvPicPr>
        <xdr:cNvPr id="3" name="Picture 1">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09550"/>
          <a:ext cx="2594951" cy="49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85725</xdr:colOff>
      <xdr:row>1</xdr:row>
      <xdr:rowOff>47625</xdr:rowOff>
    </xdr:from>
    <xdr:to>
      <xdr:col>3</xdr:col>
      <xdr:colOff>1013801</xdr:colOff>
      <xdr:row>1</xdr:row>
      <xdr:rowOff>545042</xdr:rowOff>
    </xdr:to>
    <xdr:pic>
      <xdr:nvPicPr>
        <xdr:cNvPr id="3" name="Picture 1">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219075"/>
          <a:ext cx="2594951" cy="49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19050</xdr:colOff>
      <xdr:row>1</xdr:row>
      <xdr:rowOff>57150</xdr:rowOff>
    </xdr:from>
    <xdr:to>
      <xdr:col>3</xdr:col>
      <xdr:colOff>947126</xdr:colOff>
      <xdr:row>1</xdr:row>
      <xdr:rowOff>554567</xdr:rowOff>
    </xdr:to>
    <xdr:pic>
      <xdr:nvPicPr>
        <xdr:cNvPr id="3" name="Picture 1">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228600"/>
          <a:ext cx="2594951" cy="49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38100</xdr:colOff>
      <xdr:row>1</xdr:row>
      <xdr:rowOff>38100</xdr:rowOff>
    </xdr:from>
    <xdr:to>
      <xdr:col>3</xdr:col>
      <xdr:colOff>966176</xdr:colOff>
      <xdr:row>1</xdr:row>
      <xdr:rowOff>535517</xdr:rowOff>
    </xdr:to>
    <xdr:pic>
      <xdr:nvPicPr>
        <xdr:cNvPr id="4" name="Picture 1">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209550"/>
          <a:ext cx="2594951" cy="49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38100</xdr:colOff>
      <xdr:row>1</xdr:row>
      <xdr:rowOff>38100</xdr:rowOff>
    </xdr:from>
    <xdr:to>
      <xdr:col>3</xdr:col>
      <xdr:colOff>966176</xdr:colOff>
      <xdr:row>1</xdr:row>
      <xdr:rowOff>535517</xdr:rowOff>
    </xdr:to>
    <xdr:pic>
      <xdr:nvPicPr>
        <xdr:cNvPr id="4" name="Picture 1">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209550"/>
          <a:ext cx="2594951" cy="49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63498</xdr:colOff>
      <xdr:row>0</xdr:row>
      <xdr:rowOff>63498</xdr:rowOff>
    </xdr:from>
    <xdr:to>
      <xdr:col>5</xdr:col>
      <xdr:colOff>306914</xdr:colOff>
      <xdr:row>0</xdr:row>
      <xdr:rowOff>518581</xdr:rowOff>
    </xdr:to>
    <xdr:pic>
      <xdr:nvPicPr>
        <xdr:cNvPr id="2" name="Picture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498" y="63498"/>
          <a:ext cx="1805516" cy="45508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19050</xdr:colOff>
      <xdr:row>1</xdr:row>
      <xdr:rowOff>47625</xdr:rowOff>
    </xdr:from>
    <xdr:to>
      <xdr:col>3</xdr:col>
      <xdr:colOff>947126</xdr:colOff>
      <xdr:row>1</xdr:row>
      <xdr:rowOff>545042</xdr:rowOff>
    </xdr:to>
    <xdr:pic>
      <xdr:nvPicPr>
        <xdr:cNvPr id="4" name="Picture 1">
          <a:extLst>
            <a:ext uri="{FF2B5EF4-FFF2-40B4-BE49-F238E27FC236}">
              <a16:creationId xmlns:a16="http://schemas.microsoft.com/office/drawing/2014/main" id="{00000000-0008-0000-1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219075"/>
          <a:ext cx="2594951" cy="49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4</xdr:col>
      <xdr:colOff>308951</xdr:colOff>
      <xdr:row>0</xdr:row>
      <xdr:rowOff>545042</xdr:rowOff>
    </xdr:to>
    <xdr:pic>
      <xdr:nvPicPr>
        <xdr:cNvPr id="5" name="Picture 1">
          <a:extLst>
            <a:ext uri="{FF2B5EF4-FFF2-40B4-BE49-F238E27FC236}">
              <a16:creationId xmlns:a16="http://schemas.microsoft.com/office/drawing/2014/main" id="{00000000-0008-0000-14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2594951" cy="49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57151</xdr:colOff>
      <xdr:row>1</xdr:row>
      <xdr:rowOff>66675</xdr:rowOff>
    </xdr:from>
    <xdr:to>
      <xdr:col>2</xdr:col>
      <xdr:colOff>1352551</xdr:colOff>
      <xdr:row>1</xdr:row>
      <xdr:rowOff>406276</xdr:rowOff>
    </xdr:to>
    <xdr:pic>
      <xdr:nvPicPr>
        <xdr:cNvPr id="5" name="Picture 1">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6" y="238125"/>
          <a:ext cx="1771650" cy="33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4</xdr:col>
      <xdr:colOff>328001</xdr:colOff>
      <xdr:row>0</xdr:row>
      <xdr:rowOff>545042</xdr:rowOff>
    </xdr:to>
    <xdr:pic>
      <xdr:nvPicPr>
        <xdr:cNvPr id="4" name="Picture 1">
          <a:extLst>
            <a:ext uri="{FF2B5EF4-FFF2-40B4-BE49-F238E27FC236}">
              <a16:creationId xmlns:a16="http://schemas.microsoft.com/office/drawing/2014/main" id="{00000000-0008-0000-15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7625"/>
          <a:ext cx="2594951" cy="49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3</xdr:col>
      <xdr:colOff>985226</xdr:colOff>
      <xdr:row>1</xdr:row>
      <xdr:rowOff>535517</xdr:rowOff>
    </xdr:to>
    <xdr:pic>
      <xdr:nvPicPr>
        <xdr:cNvPr id="4" name="Picture 1">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09550"/>
          <a:ext cx="2594951" cy="49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819150</xdr:colOff>
      <xdr:row>0</xdr:row>
      <xdr:rowOff>514350</xdr:rowOff>
    </xdr:to>
    <xdr:pic>
      <xdr:nvPicPr>
        <xdr:cNvPr id="2" name="Picture 1">
          <a:extLst>
            <a:ext uri="{FF2B5EF4-FFF2-40B4-BE49-F238E27FC236}">
              <a16:creationId xmlns:a16="http://schemas.microsoft.com/office/drawing/2014/main" id="{00000000-0008-0000-1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38100"/>
          <a:ext cx="1257300" cy="47625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1</xdr:row>
      <xdr:rowOff>47625</xdr:rowOff>
    </xdr:from>
    <xdr:to>
      <xdr:col>3</xdr:col>
      <xdr:colOff>956651</xdr:colOff>
      <xdr:row>1</xdr:row>
      <xdr:rowOff>545042</xdr:rowOff>
    </xdr:to>
    <xdr:pic>
      <xdr:nvPicPr>
        <xdr:cNvPr id="4" name="Picture 1">
          <a:extLst>
            <a:ext uri="{FF2B5EF4-FFF2-40B4-BE49-F238E27FC236}">
              <a16:creationId xmlns:a16="http://schemas.microsoft.com/office/drawing/2014/main" id="{00000000-0008-0000-18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19075"/>
          <a:ext cx="2594951" cy="49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1</xdr:col>
      <xdr:colOff>1000125</xdr:colOff>
      <xdr:row>2</xdr:row>
      <xdr:rowOff>171450</xdr:rowOff>
    </xdr:to>
    <xdr:pic>
      <xdr:nvPicPr>
        <xdr:cNvPr id="2" name="Picture 1">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7625"/>
          <a:ext cx="2171700" cy="52387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57150</xdr:colOff>
      <xdr:row>1</xdr:row>
      <xdr:rowOff>47625</xdr:rowOff>
    </xdr:from>
    <xdr:to>
      <xdr:col>3</xdr:col>
      <xdr:colOff>985226</xdr:colOff>
      <xdr:row>1</xdr:row>
      <xdr:rowOff>545042</xdr:rowOff>
    </xdr:to>
    <xdr:pic>
      <xdr:nvPicPr>
        <xdr:cNvPr id="4" name="Picture 1">
          <a:extLst>
            <a:ext uri="{FF2B5EF4-FFF2-40B4-BE49-F238E27FC236}">
              <a16:creationId xmlns:a16="http://schemas.microsoft.com/office/drawing/2014/main" id="{00000000-0008-0000-1A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19075"/>
          <a:ext cx="2594951" cy="49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57150</xdr:colOff>
      <xdr:row>1</xdr:row>
      <xdr:rowOff>76200</xdr:rowOff>
    </xdr:from>
    <xdr:to>
      <xdr:col>3</xdr:col>
      <xdr:colOff>985226</xdr:colOff>
      <xdr:row>1</xdr:row>
      <xdr:rowOff>573617</xdr:rowOff>
    </xdr:to>
    <xdr:pic>
      <xdr:nvPicPr>
        <xdr:cNvPr id="3" name="Picture 1">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47650"/>
          <a:ext cx="2594951" cy="49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3</xdr:col>
      <xdr:colOff>985226</xdr:colOff>
      <xdr:row>1</xdr:row>
      <xdr:rowOff>535517</xdr:rowOff>
    </xdr:to>
    <xdr:pic>
      <xdr:nvPicPr>
        <xdr:cNvPr id="3" name="Picture 1">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09550"/>
          <a:ext cx="2594951" cy="49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19050</xdr:colOff>
      <xdr:row>1</xdr:row>
      <xdr:rowOff>66675</xdr:rowOff>
    </xdr:from>
    <xdr:to>
      <xdr:col>3</xdr:col>
      <xdr:colOff>947126</xdr:colOff>
      <xdr:row>1</xdr:row>
      <xdr:rowOff>564092</xdr:rowOff>
    </xdr:to>
    <xdr:pic>
      <xdr:nvPicPr>
        <xdr:cNvPr id="4" name="Picture 1">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238125"/>
          <a:ext cx="2594951" cy="49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2</xdr:col>
      <xdr:colOff>142875</xdr:colOff>
      <xdr:row>70</xdr:row>
      <xdr:rowOff>161925</xdr:rowOff>
    </xdr:from>
    <xdr:to>
      <xdr:col>3</xdr:col>
      <xdr:colOff>142875</xdr:colOff>
      <xdr:row>73</xdr:row>
      <xdr:rowOff>152400</xdr:rowOff>
    </xdr:to>
    <xdr:sp macro="" textlink="">
      <xdr:nvSpPr>
        <xdr:cNvPr id="2" name="Line 1">
          <a:extLst>
            <a:ext uri="{FF2B5EF4-FFF2-40B4-BE49-F238E27FC236}">
              <a16:creationId xmlns:a16="http://schemas.microsoft.com/office/drawing/2014/main" id="{00000000-0008-0000-1E00-000002000000}"/>
            </a:ext>
          </a:extLst>
        </xdr:cNvPr>
        <xdr:cNvSpPr>
          <a:spLocks noChangeShapeType="1"/>
        </xdr:cNvSpPr>
      </xdr:nvSpPr>
      <xdr:spPr bwMode="auto">
        <a:xfrm flipV="1">
          <a:off x="1200150" y="13268325"/>
          <a:ext cx="381000" cy="5619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142875</xdr:colOff>
      <xdr:row>68</xdr:row>
      <xdr:rowOff>161925</xdr:rowOff>
    </xdr:from>
    <xdr:to>
      <xdr:col>3</xdr:col>
      <xdr:colOff>152400</xdr:colOff>
      <xdr:row>70</xdr:row>
      <xdr:rowOff>161925</xdr:rowOff>
    </xdr:to>
    <xdr:sp macro="" textlink="">
      <xdr:nvSpPr>
        <xdr:cNvPr id="3" name="Line 2">
          <a:extLst>
            <a:ext uri="{FF2B5EF4-FFF2-40B4-BE49-F238E27FC236}">
              <a16:creationId xmlns:a16="http://schemas.microsoft.com/office/drawing/2014/main" id="{00000000-0008-0000-1E00-000003000000}"/>
            </a:ext>
          </a:extLst>
        </xdr:cNvPr>
        <xdr:cNvSpPr>
          <a:spLocks noChangeShapeType="1"/>
        </xdr:cNvSpPr>
      </xdr:nvSpPr>
      <xdr:spPr bwMode="auto">
        <a:xfrm>
          <a:off x="1581150" y="12887325"/>
          <a:ext cx="9525" cy="3810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142875</xdr:colOff>
      <xdr:row>68</xdr:row>
      <xdr:rowOff>171450</xdr:rowOff>
    </xdr:from>
    <xdr:to>
      <xdr:col>3</xdr:col>
      <xdr:colOff>142875</xdr:colOff>
      <xdr:row>68</xdr:row>
      <xdr:rowOff>180975</xdr:rowOff>
    </xdr:to>
    <xdr:sp macro="" textlink="">
      <xdr:nvSpPr>
        <xdr:cNvPr id="4" name="Line 3">
          <a:extLst>
            <a:ext uri="{FF2B5EF4-FFF2-40B4-BE49-F238E27FC236}">
              <a16:creationId xmlns:a16="http://schemas.microsoft.com/office/drawing/2014/main" id="{00000000-0008-0000-1E00-000004000000}"/>
            </a:ext>
          </a:extLst>
        </xdr:cNvPr>
        <xdr:cNvSpPr>
          <a:spLocks noChangeShapeType="1"/>
        </xdr:cNvSpPr>
      </xdr:nvSpPr>
      <xdr:spPr bwMode="auto">
        <a:xfrm>
          <a:off x="1200150" y="12896850"/>
          <a:ext cx="381000" cy="9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142875</xdr:colOff>
      <xdr:row>68</xdr:row>
      <xdr:rowOff>161925</xdr:rowOff>
    </xdr:from>
    <xdr:to>
      <xdr:col>3</xdr:col>
      <xdr:colOff>142875</xdr:colOff>
      <xdr:row>71</xdr:row>
      <xdr:rowOff>152400</xdr:rowOff>
    </xdr:to>
    <xdr:sp macro="" textlink="">
      <xdr:nvSpPr>
        <xdr:cNvPr id="5" name="Line 4">
          <a:extLst>
            <a:ext uri="{FF2B5EF4-FFF2-40B4-BE49-F238E27FC236}">
              <a16:creationId xmlns:a16="http://schemas.microsoft.com/office/drawing/2014/main" id="{00000000-0008-0000-1E00-000005000000}"/>
            </a:ext>
          </a:extLst>
        </xdr:cNvPr>
        <xdr:cNvSpPr>
          <a:spLocks noChangeShapeType="1"/>
        </xdr:cNvSpPr>
      </xdr:nvSpPr>
      <xdr:spPr bwMode="auto">
        <a:xfrm flipV="1">
          <a:off x="1200150" y="12887325"/>
          <a:ext cx="381000" cy="5619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485775</xdr:colOff>
      <xdr:row>71</xdr:row>
      <xdr:rowOff>152400</xdr:rowOff>
    </xdr:from>
    <xdr:to>
      <xdr:col>2</xdr:col>
      <xdr:colOff>142875</xdr:colOff>
      <xdr:row>73</xdr:row>
      <xdr:rowOff>152400</xdr:rowOff>
    </xdr:to>
    <xdr:sp macro="" textlink="">
      <xdr:nvSpPr>
        <xdr:cNvPr id="6" name="Rectangle 5">
          <a:extLst>
            <a:ext uri="{FF2B5EF4-FFF2-40B4-BE49-F238E27FC236}">
              <a16:creationId xmlns:a16="http://schemas.microsoft.com/office/drawing/2014/main" id="{00000000-0008-0000-1E00-000006000000}"/>
            </a:ext>
          </a:extLst>
        </xdr:cNvPr>
        <xdr:cNvSpPr>
          <a:spLocks noChangeArrowheads="1"/>
        </xdr:cNvSpPr>
      </xdr:nvSpPr>
      <xdr:spPr bwMode="auto">
        <a:xfrm>
          <a:off x="819150" y="13449300"/>
          <a:ext cx="381000" cy="381000"/>
        </a:xfrm>
        <a:prstGeom prst="rect">
          <a:avLst/>
        </a:prstGeom>
        <a:solidFill>
          <a:srgbClr val="FFFFFF"/>
        </a:solidFill>
        <a:ln w="19050">
          <a:solidFill>
            <a:srgbClr val="000000"/>
          </a:solidFill>
          <a:miter lim="800000"/>
          <a:headEnd/>
          <a:tailEnd/>
        </a:ln>
      </xdr:spPr>
    </xdr:sp>
    <xdr:clientData/>
  </xdr:twoCellAnchor>
  <xdr:twoCellAnchor>
    <xdr:from>
      <xdr:col>1</xdr:col>
      <xdr:colOff>485775</xdr:colOff>
      <xdr:row>68</xdr:row>
      <xdr:rowOff>171450</xdr:rowOff>
    </xdr:from>
    <xdr:to>
      <xdr:col>2</xdr:col>
      <xdr:colOff>133350</xdr:colOff>
      <xdr:row>71</xdr:row>
      <xdr:rowOff>152400</xdr:rowOff>
    </xdr:to>
    <xdr:sp macro="" textlink="">
      <xdr:nvSpPr>
        <xdr:cNvPr id="7" name="Line 6">
          <a:extLst>
            <a:ext uri="{FF2B5EF4-FFF2-40B4-BE49-F238E27FC236}">
              <a16:creationId xmlns:a16="http://schemas.microsoft.com/office/drawing/2014/main" id="{00000000-0008-0000-1E00-000007000000}"/>
            </a:ext>
          </a:extLst>
        </xdr:cNvPr>
        <xdr:cNvSpPr>
          <a:spLocks noChangeShapeType="1"/>
        </xdr:cNvSpPr>
      </xdr:nvSpPr>
      <xdr:spPr bwMode="auto">
        <a:xfrm flipV="1">
          <a:off x="819150" y="12896850"/>
          <a:ext cx="371475" cy="5524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485775</xdr:colOff>
      <xdr:row>70</xdr:row>
      <xdr:rowOff>161925</xdr:rowOff>
    </xdr:from>
    <xdr:to>
      <xdr:col>2</xdr:col>
      <xdr:colOff>142875</xdr:colOff>
      <xdr:row>73</xdr:row>
      <xdr:rowOff>152400</xdr:rowOff>
    </xdr:to>
    <xdr:sp macro="" textlink="">
      <xdr:nvSpPr>
        <xdr:cNvPr id="8" name="Line 7">
          <a:extLst>
            <a:ext uri="{FF2B5EF4-FFF2-40B4-BE49-F238E27FC236}">
              <a16:creationId xmlns:a16="http://schemas.microsoft.com/office/drawing/2014/main" id="{00000000-0008-0000-1E00-000008000000}"/>
            </a:ext>
          </a:extLst>
        </xdr:cNvPr>
        <xdr:cNvSpPr>
          <a:spLocks noChangeShapeType="1"/>
        </xdr:cNvSpPr>
      </xdr:nvSpPr>
      <xdr:spPr bwMode="auto">
        <a:xfrm flipV="1">
          <a:off x="819150" y="13268325"/>
          <a:ext cx="381000" cy="561975"/>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142875</xdr:colOff>
      <xdr:row>68</xdr:row>
      <xdr:rowOff>161925</xdr:rowOff>
    </xdr:from>
    <xdr:to>
      <xdr:col>2</xdr:col>
      <xdr:colOff>152400</xdr:colOff>
      <xdr:row>70</xdr:row>
      <xdr:rowOff>161925</xdr:rowOff>
    </xdr:to>
    <xdr:sp macro="" textlink="">
      <xdr:nvSpPr>
        <xdr:cNvPr id="9" name="Line 8">
          <a:extLst>
            <a:ext uri="{FF2B5EF4-FFF2-40B4-BE49-F238E27FC236}">
              <a16:creationId xmlns:a16="http://schemas.microsoft.com/office/drawing/2014/main" id="{00000000-0008-0000-1E00-000009000000}"/>
            </a:ext>
          </a:extLst>
        </xdr:cNvPr>
        <xdr:cNvSpPr>
          <a:spLocks noChangeShapeType="1"/>
        </xdr:cNvSpPr>
      </xdr:nvSpPr>
      <xdr:spPr bwMode="auto">
        <a:xfrm>
          <a:off x="1200150" y="12887325"/>
          <a:ext cx="9525" cy="381000"/>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142875</xdr:colOff>
      <xdr:row>70</xdr:row>
      <xdr:rowOff>161925</xdr:rowOff>
    </xdr:from>
    <xdr:to>
      <xdr:col>3</xdr:col>
      <xdr:colOff>142875</xdr:colOff>
      <xdr:row>70</xdr:row>
      <xdr:rowOff>171450</xdr:rowOff>
    </xdr:to>
    <xdr:sp macro="" textlink="">
      <xdr:nvSpPr>
        <xdr:cNvPr id="10" name="Line 9">
          <a:extLst>
            <a:ext uri="{FF2B5EF4-FFF2-40B4-BE49-F238E27FC236}">
              <a16:creationId xmlns:a16="http://schemas.microsoft.com/office/drawing/2014/main" id="{00000000-0008-0000-1E00-00000A000000}"/>
            </a:ext>
          </a:extLst>
        </xdr:cNvPr>
        <xdr:cNvSpPr>
          <a:spLocks noChangeShapeType="1"/>
        </xdr:cNvSpPr>
      </xdr:nvSpPr>
      <xdr:spPr bwMode="auto">
        <a:xfrm>
          <a:off x="1200150" y="13268325"/>
          <a:ext cx="381000" cy="9525"/>
        </a:xfrm>
        <a:prstGeom prst="line">
          <a:avLst/>
        </a:prstGeom>
        <a:noFill/>
        <a:ln w="190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161925</xdr:colOff>
      <xdr:row>70</xdr:row>
      <xdr:rowOff>161925</xdr:rowOff>
    </xdr:from>
    <xdr:to>
      <xdr:col>3</xdr:col>
      <xdr:colOff>342900</xdr:colOff>
      <xdr:row>71</xdr:row>
      <xdr:rowOff>47625</xdr:rowOff>
    </xdr:to>
    <xdr:sp macro="" textlink="">
      <xdr:nvSpPr>
        <xdr:cNvPr id="11" name="Line 10">
          <a:extLst>
            <a:ext uri="{FF2B5EF4-FFF2-40B4-BE49-F238E27FC236}">
              <a16:creationId xmlns:a16="http://schemas.microsoft.com/office/drawing/2014/main" id="{00000000-0008-0000-1E00-00000B000000}"/>
            </a:ext>
          </a:extLst>
        </xdr:cNvPr>
        <xdr:cNvSpPr>
          <a:spLocks noChangeShapeType="1"/>
        </xdr:cNvSpPr>
      </xdr:nvSpPr>
      <xdr:spPr bwMode="auto">
        <a:xfrm>
          <a:off x="1600200" y="13268325"/>
          <a:ext cx="180975" cy="7620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161925</xdr:colOff>
      <xdr:row>73</xdr:row>
      <xdr:rowOff>152400</xdr:rowOff>
    </xdr:from>
    <xdr:to>
      <xdr:col>2</xdr:col>
      <xdr:colOff>361950</xdr:colOff>
      <xdr:row>74</xdr:row>
      <xdr:rowOff>76200</xdr:rowOff>
    </xdr:to>
    <xdr:sp macro="" textlink="">
      <xdr:nvSpPr>
        <xdr:cNvPr id="12" name="Line 11">
          <a:extLst>
            <a:ext uri="{FF2B5EF4-FFF2-40B4-BE49-F238E27FC236}">
              <a16:creationId xmlns:a16="http://schemas.microsoft.com/office/drawing/2014/main" id="{00000000-0008-0000-1E00-00000C000000}"/>
            </a:ext>
          </a:extLst>
        </xdr:cNvPr>
        <xdr:cNvSpPr>
          <a:spLocks noChangeShapeType="1"/>
        </xdr:cNvSpPr>
      </xdr:nvSpPr>
      <xdr:spPr bwMode="auto">
        <a:xfrm>
          <a:off x="1219200" y="13830300"/>
          <a:ext cx="200025" cy="11430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495300</xdr:colOff>
      <xdr:row>73</xdr:row>
      <xdr:rowOff>152400</xdr:rowOff>
    </xdr:from>
    <xdr:to>
      <xdr:col>1</xdr:col>
      <xdr:colOff>495300</xdr:colOff>
      <xdr:row>74</xdr:row>
      <xdr:rowOff>152400</xdr:rowOff>
    </xdr:to>
    <xdr:sp macro="" textlink="">
      <xdr:nvSpPr>
        <xdr:cNvPr id="13" name="Line 12">
          <a:extLst>
            <a:ext uri="{FF2B5EF4-FFF2-40B4-BE49-F238E27FC236}">
              <a16:creationId xmlns:a16="http://schemas.microsoft.com/office/drawing/2014/main" id="{00000000-0008-0000-1E00-00000D000000}"/>
            </a:ext>
          </a:extLst>
        </xdr:cNvPr>
        <xdr:cNvSpPr>
          <a:spLocks noChangeShapeType="1"/>
        </xdr:cNvSpPr>
      </xdr:nvSpPr>
      <xdr:spPr bwMode="auto">
        <a:xfrm flipH="1">
          <a:off x="828675" y="13830300"/>
          <a:ext cx="0" cy="19050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142875</xdr:colOff>
      <xdr:row>73</xdr:row>
      <xdr:rowOff>142875</xdr:rowOff>
    </xdr:from>
    <xdr:to>
      <xdr:col>2</xdr:col>
      <xdr:colOff>142875</xdr:colOff>
      <xdr:row>74</xdr:row>
      <xdr:rowOff>171450</xdr:rowOff>
    </xdr:to>
    <xdr:sp macro="" textlink="">
      <xdr:nvSpPr>
        <xdr:cNvPr id="14" name="Line 13">
          <a:extLst>
            <a:ext uri="{FF2B5EF4-FFF2-40B4-BE49-F238E27FC236}">
              <a16:creationId xmlns:a16="http://schemas.microsoft.com/office/drawing/2014/main" id="{00000000-0008-0000-1E00-00000E000000}"/>
            </a:ext>
          </a:extLst>
        </xdr:cNvPr>
        <xdr:cNvSpPr>
          <a:spLocks noChangeShapeType="1"/>
        </xdr:cNvSpPr>
      </xdr:nvSpPr>
      <xdr:spPr bwMode="auto">
        <a:xfrm>
          <a:off x="1200150" y="13820775"/>
          <a:ext cx="0" cy="219075"/>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352425</xdr:colOff>
      <xdr:row>71</xdr:row>
      <xdr:rowOff>47625</xdr:rowOff>
    </xdr:from>
    <xdr:to>
      <xdr:col>3</xdr:col>
      <xdr:colOff>333375</xdr:colOff>
      <xdr:row>74</xdr:row>
      <xdr:rowOff>76200</xdr:rowOff>
    </xdr:to>
    <xdr:sp macro="" textlink="">
      <xdr:nvSpPr>
        <xdr:cNvPr id="15" name="Line 14">
          <a:extLst>
            <a:ext uri="{FF2B5EF4-FFF2-40B4-BE49-F238E27FC236}">
              <a16:creationId xmlns:a16="http://schemas.microsoft.com/office/drawing/2014/main" id="{00000000-0008-0000-1E00-00000F000000}"/>
            </a:ext>
          </a:extLst>
        </xdr:cNvPr>
        <xdr:cNvSpPr>
          <a:spLocks noChangeShapeType="1"/>
        </xdr:cNvSpPr>
      </xdr:nvSpPr>
      <xdr:spPr bwMode="auto">
        <a:xfrm flipV="1">
          <a:off x="1409700" y="13344525"/>
          <a:ext cx="361950" cy="600075"/>
        </a:xfrm>
        <a:prstGeom prst="line">
          <a:avLst/>
        </a:prstGeom>
        <a:noFill/>
        <a:ln w="9525">
          <a:solidFill>
            <a:srgbClr val="0000FF"/>
          </a:solidFill>
          <a:round/>
          <a:headEnd type="stealth" w="med" len="med"/>
          <a:tailEnd type="stealth" w="med" len="med"/>
        </a:ln>
        <a:extLst>
          <a:ext uri="{909E8E84-426E-40DD-AFC4-6F175D3DCCD1}">
            <a14:hiddenFill xmlns:a14="http://schemas.microsoft.com/office/drawing/2010/main">
              <a:noFill/>
            </a14:hiddenFill>
          </a:ext>
        </a:extLst>
      </xdr:spPr>
    </xdr:sp>
    <xdr:clientData/>
  </xdr:twoCellAnchor>
  <xdr:twoCellAnchor>
    <xdr:from>
      <xdr:col>3</xdr:col>
      <xdr:colOff>215265</xdr:colOff>
      <xdr:row>72</xdr:row>
      <xdr:rowOff>110490</xdr:rowOff>
    </xdr:from>
    <xdr:to>
      <xdr:col>3</xdr:col>
      <xdr:colOff>442399</xdr:colOff>
      <xdr:row>73</xdr:row>
      <xdr:rowOff>125885</xdr:rowOff>
    </xdr:to>
    <xdr:sp macro="" textlink="">
      <xdr:nvSpPr>
        <xdr:cNvPr id="16" name="Text Box 15">
          <a:extLst>
            <a:ext uri="{FF2B5EF4-FFF2-40B4-BE49-F238E27FC236}">
              <a16:creationId xmlns:a16="http://schemas.microsoft.com/office/drawing/2014/main" id="{00000000-0008-0000-1E00-000010000000}"/>
            </a:ext>
          </a:extLst>
        </xdr:cNvPr>
        <xdr:cNvSpPr txBox="1">
          <a:spLocks noChangeArrowheads="1"/>
        </xdr:cNvSpPr>
      </xdr:nvSpPr>
      <xdr:spPr bwMode="auto">
        <a:xfrm>
          <a:off x="1653540" y="13597890"/>
          <a:ext cx="227134" cy="205895"/>
        </a:xfrm>
        <a:prstGeom prst="rect">
          <a:avLst/>
        </a:prstGeom>
        <a:noFill/>
        <a:ln w="9525">
          <a:solidFill>
            <a:srgbClr val="000000"/>
          </a:solidFill>
          <a:miter lim="800000"/>
          <a:headEnd/>
          <a:tailEnd/>
        </a:ln>
        <a:effectLst/>
      </xdr:spPr>
      <xdr:txBody>
        <a:bodyPr vertOverflow="clip" wrap="square" lIns="27432" tIns="18288" rIns="0" bIns="0" anchor="t" upright="1"/>
        <a:lstStyle/>
        <a:p>
          <a:pPr algn="l" rtl="0">
            <a:defRPr sz="1000"/>
          </a:pPr>
          <a:r>
            <a:rPr lang="de-DE" sz="1000" b="0" i="0" u="none" strike="noStrike" baseline="0">
              <a:solidFill>
                <a:srgbClr val="000000"/>
              </a:solidFill>
              <a:latin typeface="Arial"/>
              <a:cs typeface="Arial"/>
            </a:rPr>
            <a:t>L</a:t>
          </a:r>
        </a:p>
      </xdr:txBody>
    </xdr:sp>
    <xdr:clientData/>
  </xdr:twoCellAnchor>
  <xdr:twoCellAnchor>
    <xdr:from>
      <xdr:col>1</xdr:col>
      <xdr:colOff>485775</xdr:colOff>
      <xdr:row>74</xdr:row>
      <xdr:rowOff>152400</xdr:rowOff>
    </xdr:from>
    <xdr:to>
      <xdr:col>2</xdr:col>
      <xdr:colOff>152400</xdr:colOff>
      <xdr:row>74</xdr:row>
      <xdr:rowOff>152400</xdr:rowOff>
    </xdr:to>
    <xdr:sp macro="" textlink="">
      <xdr:nvSpPr>
        <xdr:cNvPr id="17" name="Line 16">
          <a:extLst>
            <a:ext uri="{FF2B5EF4-FFF2-40B4-BE49-F238E27FC236}">
              <a16:creationId xmlns:a16="http://schemas.microsoft.com/office/drawing/2014/main" id="{00000000-0008-0000-1E00-000011000000}"/>
            </a:ext>
          </a:extLst>
        </xdr:cNvPr>
        <xdr:cNvSpPr>
          <a:spLocks noChangeShapeType="1"/>
        </xdr:cNvSpPr>
      </xdr:nvSpPr>
      <xdr:spPr bwMode="auto">
        <a:xfrm flipV="1">
          <a:off x="819150" y="14020800"/>
          <a:ext cx="390525" cy="0"/>
        </a:xfrm>
        <a:prstGeom prst="line">
          <a:avLst/>
        </a:prstGeom>
        <a:noFill/>
        <a:ln w="9525">
          <a:solidFill>
            <a:srgbClr val="0000FF"/>
          </a:solidFill>
          <a:round/>
          <a:headEnd type="stealth" w="med" len="med"/>
          <a:tailEnd type="stealth" w="med" len="med"/>
        </a:ln>
        <a:extLst>
          <a:ext uri="{909E8E84-426E-40DD-AFC4-6F175D3DCCD1}">
            <a14:hiddenFill xmlns:a14="http://schemas.microsoft.com/office/drawing/2010/main">
              <a:noFill/>
            </a14:hiddenFill>
          </a:ext>
        </a:extLst>
      </xdr:spPr>
    </xdr:sp>
    <xdr:clientData/>
  </xdr:twoCellAnchor>
  <xdr:twoCellAnchor>
    <xdr:from>
      <xdr:col>0</xdr:col>
      <xdr:colOff>320040</xdr:colOff>
      <xdr:row>71</xdr:row>
      <xdr:rowOff>123825</xdr:rowOff>
    </xdr:from>
    <xdr:to>
      <xdr:col>1</xdr:col>
      <xdr:colOff>245818</xdr:colOff>
      <xdr:row>73</xdr:row>
      <xdr:rowOff>74573</xdr:rowOff>
    </xdr:to>
    <xdr:sp macro="" textlink="">
      <xdr:nvSpPr>
        <xdr:cNvPr id="18" name="Text Box 17">
          <a:extLst>
            <a:ext uri="{FF2B5EF4-FFF2-40B4-BE49-F238E27FC236}">
              <a16:creationId xmlns:a16="http://schemas.microsoft.com/office/drawing/2014/main" id="{00000000-0008-0000-1E00-000012000000}"/>
            </a:ext>
          </a:extLst>
        </xdr:cNvPr>
        <xdr:cNvSpPr txBox="1">
          <a:spLocks noChangeArrowheads="1"/>
        </xdr:cNvSpPr>
      </xdr:nvSpPr>
      <xdr:spPr bwMode="auto">
        <a:xfrm>
          <a:off x="320040" y="13420725"/>
          <a:ext cx="259153" cy="331748"/>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de-DE" sz="1000" b="0" i="0" u="none" strike="noStrike" baseline="0">
              <a:solidFill>
                <a:srgbClr val="000000"/>
              </a:solidFill>
              <a:latin typeface="Arial"/>
              <a:cs typeface="Arial"/>
            </a:rPr>
            <a:t>H</a:t>
          </a:r>
        </a:p>
      </xdr:txBody>
    </xdr:sp>
    <xdr:clientData/>
  </xdr:twoCellAnchor>
  <xdr:twoCellAnchor>
    <xdr:from>
      <xdr:col>1</xdr:col>
      <xdr:colOff>600075</xdr:colOff>
      <xdr:row>74</xdr:row>
      <xdr:rowOff>163830</xdr:rowOff>
    </xdr:from>
    <xdr:to>
      <xdr:col>2</xdr:col>
      <xdr:colOff>57150</xdr:colOff>
      <xdr:row>75</xdr:row>
      <xdr:rowOff>142875</xdr:rowOff>
    </xdr:to>
    <xdr:sp macro="" textlink="">
      <xdr:nvSpPr>
        <xdr:cNvPr id="19" name="Text Box 18">
          <a:extLst>
            <a:ext uri="{FF2B5EF4-FFF2-40B4-BE49-F238E27FC236}">
              <a16:creationId xmlns:a16="http://schemas.microsoft.com/office/drawing/2014/main" id="{00000000-0008-0000-1E00-000013000000}"/>
            </a:ext>
          </a:extLst>
        </xdr:cNvPr>
        <xdr:cNvSpPr txBox="1">
          <a:spLocks noChangeArrowheads="1"/>
        </xdr:cNvSpPr>
      </xdr:nvSpPr>
      <xdr:spPr bwMode="auto">
        <a:xfrm>
          <a:off x="933450" y="14089380"/>
          <a:ext cx="180975" cy="169545"/>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de-DE" sz="1000" b="0" i="0" u="none" strike="noStrike" baseline="0">
              <a:solidFill>
                <a:srgbClr val="000000"/>
              </a:solidFill>
              <a:latin typeface="Arial"/>
              <a:cs typeface="Arial"/>
            </a:rPr>
            <a:t>B</a:t>
          </a:r>
        </a:p>
      </xdr:txBody>
    </xdr:sp>
    <xdr:clientData/>
  </xdr:twoCellAnchor>
  <xdr:twoCellAnchor>
    <xdr:from>
      <xdr:col>1</xdr:col>
      <xdr:colOff>304800</xdr:colOff>
      <xdr:row>71</xdr:row>
      <xdr:rowOff>161925</xdr:rowOff>
    </xdr:from>
    <xdr:to>
      <xdr:col>1</xdr:col>
      <xdr:colOff>476250</xdr:colOff>
      <xdr:row>71</xdr:row>
      <xdr:rowOff>161925</xdr:rowOff>
    </xdr:to>
    <xdr:sp macro="" textlink="">
      <xdr:nvSpPr>
        <xdr:cNvPr id="20" name="Line 19">
          <a:extLst>
            <a:ext uri="{FF2B5EF4-FFF2-40B4-BE49-F238E27FC236}">
              <a16:creationId xmlns:a16="http://schemas.microsoft.com/office/drawing/2014/main" id="{00000000-0008-0000-1E00-000014000000}"/>
            </a:ext>
          </a:extLst>
        </xdr:cNvPr>
        <xdr:cNvSpPr>
          <a:spLocks noChangeShapeType="1"/>
        </xdr:cNvSpPr>
      </xdr:nvSpPr>
      <xdr:spPr bwMode="auto">
        <a:xfrm flipH="1">
          <a:off x="638175" y="13458825"/>
          <a:ext cx="171450"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304800</xdr:colOff>
      <xdr:row>73</xdr:row>
      <xdr:rowOff>161925</xdr:rowOff>
    </xdr:from>
    <xdr:to>
      <xdr:col>1</xdr:col>
      <xdr:colOff>495300</xdr:colOff>
      <xdr:row>73</xdr:row>
      <xdr:rowOff>161925</xdr:rowOff>
    </xdr:to>
    <xdr:sp macro="" textlink="">
      <xdr:nvSpPr>
        <xdr:cNvPr id="21" name="Line 20">
          <a:extLst>
            <a:ext uri="{FF2B5EF4-FFF2-40B4-BE49-F238E27FC236}">
              <a16:creationId xmlns:a16="http://schemas.microsoft.com/office/drawing/2014/main" id="{00000000-0008-0000-1E00-000015000000}"/>
            </a:ext>
          </a:extLst>
        </xdr:cNvPr>
        <xdr:cNvSpPr>
          <a:spLocks noChangeShapeType="1"/>
        </xdr:cNvSpPr>
      </xdr:nvSpPr>
      <xdr:spPr bwMode="auto">
        <a:xfrm flipH="1">
          <a:off x="638175" y="13839825"/>
          <a:ext cx="190500"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304800</xdr:colOff>
      <xdr:row>71</xdr:row>
      <xdr:rowOff>152400</xdr:rowOff>
    </xdr:from>
    <xdr:to>
      <xdr:col>1</xdr:col>
      <xdr:colOff>304800</xdr:colOff>
      <xdr:row>73</xdr:row>
      <xdr:rowOff>180975</xdr:rowOff>
    </xdr:to>
    <xdr:sp macro="" textlink="">
      <xdr:nvSpPr>
        <xdr:cNvPr id="22" name="Line 21">
          <a:extLst>
            <a:ext uri="{FF2B5EF4-FFF2-40B4-BE49-F238E27FC236}">
              <a16:creationId xmlns:a16="http://schemas.microsoft.com/office/drawing/2014/main" id="{00000000-0008-0000-1E00-000016000000}"/>
            </a:ext>
          </a:extLst>
        </xdr:cNvPr>
        <xdr:cNvSpPr>
          <a:spLocks noChangeShapeType="1"/>
        </xdr:cNvSpPr>
      </xdr:nvSpPr>
      <xdr:spPr bwMode="auto">
        <a:xfrm>
          <a:off x="638175" y="13449300"/>
          <a:ext cx="0" cy="409575"/>
        </a:xfrm>
        <a:prstGeom prst="line">
          <a:avLst/>
        </a:prstGeom>
        <a:noFill/>
        <a:ln w="9525">
          <a:solidFill>
            <a:srgbClr val="0000FF"/>
          </a:solidFill>
          <a:round/>
          <a:headEnd type="stealth" w="med" len="med"/>
          <a:tailEnd type="stealth" w="med" len="med"/>
        </a:ln>
        <a:extLst>
          <a:ext uri="{909E8E84-426E-40DD-AFC4-6F175D3DCCD1}">
            <a14:hiddenFill xmlns:a14="http://schemas.microsoft.com/office/drawing/2010/main">
              <a:noFill/>
            </a14:hiddenFill>
          </a:ext>
        </a:extLst>
      </xdr:spPr>
    </xdr:sp>
    <xdr:clientData/>
  </xdr:twoCellAnchor>
  <xdr:twoCellAnchor>
    <xdr:from>
      <xdr:col>0</xdr:col>
      <xdr:colOff>76200</xdr:colOff>
      <xdr:row>79</xdr:row>
      <xdr:rowOff>66675</xdr:rowOff>
    </xdr:from>
    <xdr:to>
      <xdr:col>3</xdr:col>
      <xdr:colOff>542925</xdr:colOff>
      <xdr:row>92</xdr:row>
      <xdr:rowOff>152400</xdr:rowOff>
    </xdr:to>
    <xdr:grpSp>
      <xdr:nvGrpSpPr>
        <xdr:cNvPr id="23" name="Group 22">
          <a:extLst>
            <a:ext uri="{FF2B5EF4-FFF2-40B4-BE49-F238E27FC236}">
              <a16:creationId xmlns:a16="http://schemas.microsoft.com/office/drawing/2014/main" id="{00000000-0008-0000-1E00-000017000000}"/>
            </a:ext>
          </a:extLst>
        </xdr:cNvPr>
        <xdr:cNvGrpSpPr>
          <a:grpSpLocks/>
        </xdr:cNvGrpSpPr>
      </xdr:nvGrpSpPr>
      <xdr:grpSpPr bwMode="auto">
        <a:xfrm>
          <a:off x="76200" y="15987032"/>
          <a:ext cx="1895475" cy="2612766"/>
          <a:chOff x="43" y="730"/>
          <a:chExt cx="113" cy="151"/>
        </a:xfrm>
      </xdr:grpSpPr>
      <xdr:sp macro="" textlink="">
        <xdr:nvSpPr>
          <xdr:cNvPr id="24" name="AutoShape 23">
            <a:extLst>
              <a:ext uri="{FF2B5EF4-FFF2-40B4-BE49-F238E27FC236}">
                <a16:creationId xmlns:a16="http://schemas.microsoft.com/office/drawing/2014/main" id="{00000000-0008-0000-1E00-000018000000}"/>
              </a:ext>
            </a:extLst>
          </xdr:cNvPr>
          <xdr:cNvSpPr>
            <a:spLocks noChangeArrowheads="1"/>
          </xdr:cNvSpPr>
        </xdr:nvSpPr>
        <xdr:spPr bwMode="auto">
          <a:xfrm rot="16248308" flipH="1">
            <a:off x="119" y="804"/>
            <a:ext cx="11" cy="3"/>
          </a:xfrm>
          <a:prstGeom prst="flowChartInputOutput">
            <a:avLst/>
          </a:prstGeom>
          <a:solidFill>
            <a:srgbClr val="0000FF"/>
          </a:solidFill>
          <a:ln w="25400">
            <a:solidFill>
              <a:srgbClr val="0000FF"/>
            </a:solidFill>
            <a:miter lim="800000"/>
            <a:headEnd/>
            <a:tailEnd/>
          </a:ln>
        </xdr:spPr>
      </xdr:sp>
      <xdr:sp macro="" textlink="">
        <xdr:nvSpPr>
          <xdr:cNvPr id="25" name="AutoShape 24">
            <a:extLst>
              <a:ext uri="{FF2B5EF4-FFF2-40B4-BE49-F238E27FC236}">
                <a16:creationId xmlns:a16="http://schemas.microsoft.com/office/drawing/2014/main" id="{00000000-0008-0000-1E00-000019000000}"/>
              </a:ext>
            </a:extLst>
          </xdr:cNvPr>
          <xdr:cNvSpPr>
            <a:spLocks noChangeArrowheads="1"/>
          </xdr:cNvSpPr>
        </xdr:nvSpPr>
        <xdr:spPr bwMode="auto">
          <a:xfrm rot="16248308" flipH="1">
            <a:off x="137" y="779"/>
            <a:ext cx="11" cy="3"/>
          </a:xfrm>
          <a:prstGeom prst="flowChartInputOutput">
            <a:avLst/>
          </a:prstGeom>
          <a:solidFill>
            <a:srgbClr val="0000FF"/>
          </a:solidFill>
          <a:ln w="25400">
            <a:solidFill>
              <a:srgbClr val="0000FF"/>
            </a:solidFill>
            <a:miter lim="800000"/>
            <a:headEnd/>
            <a:tailEnd/>
          </a:ln>
        </xdr:spPr>
      </xdr:sp>
      <xdr:sp macro="" textlink="">
        <xdr:nvSpPr>
          <xdr:cNvPr id="26" name="AutoShape 25">
            <a:extLst>
              <a:ext uri="{FF2B5EF4-FFF2-40B4-BE49-F238E27FC236}">
                <a16:creationId xmlns:a16="http://schemas.microsoft.com/office/drawing/2014/main" id="{00000000-0008-0000-1E00-00001A000000}"/>
              </a:ext>
            </a:extLst>
          </xdr:cNvPr>
          <xdr:cNvSpPr>
            <a:spLocks noChangeArrowheads="1"/>
          </xdr:cNvSpPr>
        </xdr:nvSpPr>
        <xdr:spPr bwMode="auto">
          <a:xfrm>
            <a:off x="84" y="798"/>
            <a:ext cx="10" cy="3"/>
          </a:xfrm>
          <a:prstGeom prst="flowChartInputOutput">
            <a:avLst/>
          </a:prstGeom>
          <a:solidFill>
            <a:srgbClr val="0000FF"/>
          </a:solidFill>
          <a:ln w="25400">
            <a:solidFill>
              <a:srgbClr val="0000FF"/>
            </a:solidFill>
            <a:miter lim="800000"/>
            <a:headEnd/>
            <a:tailEnd/>
          </a:ln>
        </xdr:spPr>
      </xdr:sp>
      <xdr:sp macro="" textlink="">
        <xdr:nvSpPr>
          <xdr:cNvPr id="27" name="AutoShape 26">
            <a:extLst>
              <a:ext uri="{FF2B5EF4-FFF2-40B4-BE49-F238E27FC236}">
                <a16:creationId xmlns:a16="http://schemas.microsoft.com/office/drawing/2014/main" id="{00000000-0008-0000-1E00-00001B000000}"/>
              </a:ext>
            </a:extLst>
          </xdr:cNvPr>
          <xdr:cNvSpPr>
            <a:spLocks noChangeArrowheads="1"/>
          </xdr:cNvSpPr>
        </xdr:nvSpPr>
        <xdr:spPr bwMode="auto">
          <a:xfrm>
            <a:off x="115" y="798"/>
            <a:ext cx="10" cy="3"/>
          </a:xfrm>
          <a:prstGeom prst="flowChartInputOutput">
            <a:avLst/>
          </a:prstGeom>
          <a:solidFill>
            <a:srgbClr val="0000FF"/>
          </a:solidFill>
          <a:ln w="25400">
            <a:solidFill>
              <a:srgbClr val="0000FF"/>
            </a:solidFill>
            <a:miter lim="800000"/>
            <a:headEnd/>
            <a:tailEnd/>
          </a:ln>
        </xdr:spPr>
      </xdr:sp>
      <xdr:sp macro="" textlink="">
        <xdr:nvSpPr>
          <xdr:cNvPr id="28" name="AutoShape 27">
            <a:extLst>
              <a:ext uri="{FF2B5EF4-FFF2-40B4-BE49-F238E27FC236}">
                <a16:creationId xmlns:a16="http://schemas.microsoft.com/office/drawing/2014/main" id="{00000000-0008-0000-1E00-00001C000000}"/>
              </a:ext>
            </a:extLst>
          </xdr:cNvPr>
          <xdr:cNvSpPr>
            <a:spLocks noChangeArrowheads="1"/>
          </xdr:cNvSpPr>
        </xdr:nvSpPr>
        <xdr:spPr bwMode="auto">
          <a:xfrm>
            <a:off x="133" y="772"/>
            <a:ext cx="10" cy="3"/>
          </a:xfrm>
          <a:prstGeom prst="flowChartInputOutput">
            <a:avLst/>
          </a:prstGeom>
          <a:solidFill>
            <a:srgbClr val="0000FF"/>
          </a:solidFill>
          <a:ln w="25400">
            <a:solidFill>
              <a:srgbClr val="0000FF"/>
            </a:solidFill>
            <a:miter lim="800000"/>
            <a:headEnd/>
            <a:tailEnd/>
          </a:ln>
        </xdr:spPr>
      </xdr:sp>
      <xdr:sp macro="" textlink="">
        <xdr:nvSpPr>
          <xdr:cNvPr id="29" name="AutoShape 28">
            <a:extLst>
              <a:ext uri="{FF2B5EF4-FFF2-40B4-BE49-F238E27FC236}">
                <a16:creationId xmlns:a16="http://schemas.microsoft.com/office/drawing/2014/main" id="{00000000-0008-0000-1E00-00001D000000}"/>
              </a:ext>
            </a:extLst>
          </xdr:cNvPr>
          <xdr:cNvSpPr>
            <a:spLocks noChangeArrowheads="1"/>
          </xdr:cNvSpPr>
        </xdr:nvSpPr>
        <xdr:spPr bwMode="auto">
          <a:xfrm>
            <a:off x="104" y="772"/>
            <a:ext cx="10" cy="3"/>
          </a:xfrm>
          <a:prstGeom prst="flowChartInputOutput">
            <a:avLst/>
          </a:prstGeom>
          <a:solidFill>
            <a:srgbClr val="0000FF"/>
          </a:solidFill>
          <a:ln w="25400">
            <a:solidFill>
              <a:srgbClr val="0000FF"/>
            </a:solidFill>
            <a:miter lim="800000"/>
            <a:headEnd/>
            <a:tailEnd/>
          </a:ln>
        </xdr:spPr>
      </xdr:sp>
      <xdr:sp macro="" textlink="">
        <xdr:nvSpPr>
          <xdr:cNvPr id="30" name="Line 29">
            <a:extLst>
              <a:ext uri="{FF2B5EF4-FFF2-40B4-BE49-F238E27FC236}">
                <a16:creationId xmlns:a16="http://schemas.microsoft.com/office/drawing/2014/main" id="{00000000-0008-0000-1E00-00001E000000}"/>
              </a:ext>
            </a:extLst>
          </xdr:cNvPr>
          <xdr:cNvSpPr>
            <a:spLocks noChangeShapeType="1"/>
          </xdr:cNvSpPr>
        </xdr:nvSpPr>
        <xdr:spPr bwMode="auto">
          <a:xfrm flipV="1">
            <a:off x="74" y="761"/>
            <a:ext cx="40" cy="51"/>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Line 30">
            <a:extLst>
              <a:ext uri="{FF2B5EF4-FFF2-40B4-BE49-F238E27FC236}">
                <a16:creationId xmlns:a16="http://schemas.microsoft.com/office/drawing/2014/main" id="{00000000-0008-0000-1E00-00001F000000}"/>
              </a:ext>
            </a:extLst>
          </xdr:cNvPr>
          <xdr:cNvSpPr>
            <a:spLocks noChangeShapeType="1"/>
          </xdr:cNvSpPr>
        </xdr:nvSpPr>
        <xdr:spPr bwMode="auto">
          <a:xfrm>
            <a:off x="74" y="812"/>
            <a:ext cx="4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Line 31">
            <a:extLst>
              <a:ext uri="{FF2B5EF4-FFF2-40B4-BE49-F238E27FC236}">
                <a16:creationId xmlns:a16="http://schemas.microsoft.com/office/drawing/2014/main" id="{00000000-0008-0000-1E00-000020000000}"/>
              </a:ext>
            </a:extLst>
          </xdr:cNvPr>
          <xdr:cNvSpPr>
            <a:spLocks noChangeShapeType="1"/>
          </xdr:cNvSpPr>
        </xdr:nvSpPr>
        <xdr:spPr bwMode="auto">
          <a:xfrm flipV="1">
            <a:off x="114" y="761"/>
            <a:ext cx="39" cy="51"/>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 name="Line 32">
            <a:extLst>
              <a:ext uri="{FF2B5EF4-FFF2-40B4-BE49-F238E27FC236}">
                <a16:creationId xmlns:a16="http://schemas.microsoft.com/office/drawing/2014/main" id="{00000000-0008-0000-1E00-000021000000}"/>
              </a:ext>
            </a:extLst>
          </xdr:cNvPr>
          <xdr:cNvSpPr>
            <a:spLocks noChangeShapeType="1"/>
          </xdr:cNvSpPr>
        </xdr:nvSpPr>
        <xdr:spPr bwMode="auto">
          <a:xfrm>
            <a:off x="114" y="761"/>
            <a:ext cx="4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33">
            <a:extLst>
              <a:ext uri="{FF2B5EF4-FFF2-40B4-BE49-F238E27FC236}">
                <a16:creationId xmlns:a16="http://schemas.microsoft.com/office/drawing/2014/main" id="{00000000-0008-0000-1E00-000022000000}"/>
              </a:ext>
            </a:extLst>
          </xdr:cNvPr>
          <xdr:cNvSpPr>
            <a:spLocks noChangeShapeType="1"/>
          </xdr:cNvSpPr>
        </xdr:nvSpPr>
        <xdr:spPr bwMode="auto">
          <a:xfrm>
            <a:off x="74" y="812"/>
            <a:ext cx="0" cy="3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Line 34">
            <a:extLst>
              <a:ext uri="{FF2B5EF4-FFF2-40B4-BE49-F238E27FC236}">
                <a16:creationId xmlns:a16="http://schemas.microsoft.com/office/drawing/2014/main" id="{00000000-0008-0000-1E00-000023000000}"/>
              </a:ext>
            </a:extLst>
          </xdr:cNvPr>
          <xdr:cNvSpPr>
            <a:spLocks noChangeShapeType="1"/>
          </xdr:cNvSpPr>
        </xdr:nvSpPr>
        <xdr:spPr bwMode="auto">
          <a:xfrm>
            <a:off x="114" y="812"/>
            <a:ext cx="0" cy="3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Line 35">
            <a:extLst>
              <a:ext uri="{FF2B5EF4-FFF2-40B4-BE49-F238E27FC236}">
                <a16:creationId xmlns:a16="http://schemas.microsoft.com/office/drawing/2014/main" id="{00000000-0008-0000-1E00-000024000000}"/>
              </a:ext>
            </a:extLst>
          </xdr:cNvPr>
          <xdr:cNvSpPr>
            <a:spLocks noChangeShapeType="1"/>
          </xdr:cNvSpPr>
        </xdr:nvSpPr>
        <xdr:spPr bwMode="auto">
          <a:xfrm>
            <a:off x="74" y="829"/>
            <a:ext cx="4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Line 36">
            <a:extLst>
              <a:ext uri="{FF2B5EF4-FFF2-40B4-BE49-F238E27FC236}">
                <a16:creationId xmlns:a16="http://schemas.microsoft.com/office/drawing/2014/main" id="{00000000-0008-0000-1E00-000025000000}"/>
              </a:ext>
            </a:extLst>
          </xdr:cNvPr>
          <xdr:cNvSpPr>
            <a:spLocks noChangeShapeType="1"/>
          </xdr:cNvSpPr>
        </xdr:nvSpPr>
        <xdr:spPr bwMode="auto">
          <a:xfrm>
            <a:off x="74" y="846"/>
            <a:ext cx="4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Line 37">
            <a:extLst>
              <a:ext uri="{FF2B5EF4-FFF2-40B4-BE49-F238E27FC236}">
                <a16:creationId xmlns:a16="http://schemas.microsoft.com/office/drawing/2014/main" id="{00000000-0008-0000-1E00-000026000000}"/>
              </a:ext>
            </a:extLst>
          </xdr:cNvPr>
          <xdr:cNvSpPr>
            <a:spLocks noChangeShapeType="1"/>
          </xdr:cNvSpPr>
        </xdr:nvSpPr>
        <xdr:spPr bwMode="auto">
          <a:xfrm flipV="1">
            <a:off x="114" y="793"/>
            <a:ext cx="40" cy="53"/>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Line 38">
            <a:extLst>
              <a:ext uri="{FF2B5EF4-FFF2-40B4-BE49-F238E27FC236}">
                <a16:creationId xmlns:a16="http://schemas.microsoft.com/office/drawing/2014/main" id="{00000000-0008-0000-1E00-000027000000}"/>
              </a:ext>
            </a:extLst>
          </xdr:cNvPr>
          <xdr:cNvSpPr>
            <a:spLocks noChangeShapeType="1"/>
          </xdr:cNvSpPr>
        </xdr:nvSpPr>
        <xdr:spPr bwMode="auto">
          <a:xfrm flipV="1">
            <a:off x="114" y="777"/>
            <a:ext cx="40" cy="5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 name="Line 39">
            <a:extLst>
              <a:ext uri="{FF2B5EF4-FFF2-40B4-BE49-F238E27FC236}">
                <a16:creationId xmlns:a16="http://schemas.microsoft.com/office/drawing/2014/main" id="{00000000-0008-0000-1E00-000028000000}"/>
              </a:ext>
            </a:extLst>
          </xdr:cNvPr>
          <xdr:cNvSpPr>
            <a:spLocks noChangeShapeType="1"/>
          </xdr:cNvSpPr>
        </xdr:nvSpPr>
        <xdr:spPr bwMode="auto">
          <a:xfrm>
            <a:off x="154" y="761"/>
            <a:ext cx="0" cy="4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40">
            <a:extLst>
              <a:ext uri="{FF2B5EF4-FFF2-40B4-BE49-F238E27FC236}">
                <a16:creationId xmlns:a16="http://schemas.microsoft.com/office/drawing/2014/main" id="{00000000-0008-0000-1E00-000029000000}"/>
              </a:ext>
            </a:extLst>
          </xdr:cNvPr>
          <xdr:cNvSpPr>
            <a:spLocks noChangeArrowheads="1"/>
          </xdr:cNvSpPr>
        </xdr:nvSpPr>
        <xdr:spPr bwMode="auto">
          <a:xfrm>
            <a:off x="74" y="847"/>
            <a:ext cx="5" cy="5"/>
          </a:xfrm>
          <a:prstGeom prst="rect">
            <a:avLst/>
          </a:prstGeom>
          <a:solidFill>
            <a:srgbClr val="000000"/>
          </a:solidFill>
          <a:ln w="19050">
            <a:solidFill>
              <a:srgbClr val="000000"/>
            </a:solidFill>
            <a:miter lim="800000"/>
            <a:headEnd/>
            <a:tailEnd/>
          </a:ln>
        </xdr:spPr>
      </xdr:sp>
      <xdr:sp macro="" textlink="">
        <xdr:nvSpPr>
          <xdr:cNvPr id="42" name="Rectangle 41">
            <a:extLst>
              <a:ext uri="{FF2B5EF4-FFF2-40B4-BE49-F238E27FC236}">
                <a16:creationId xmlns:a16="http://schemas.microsoft.com/office/drawing/2014/main" id="{00000000-0008-0000-1E00-00002A000000}"/>
              </a:ext>
            </a:extLst>
          </xdr:cNvPr>
          <xdr:cNvSpPr>
            <a:spLocks noChangeArrowheads="1"/>
          </xdr:cNvSpPr>
        </xdr:nvSpPr>
        <xdr:spPr bwMode="auto">
          <a:xfrm>
            <a:off x="91" y="847"/>
            <a:ext cx="8" cy="5"/>
          </a:xfrm>
          <a:prstGeom prst="rect">
            <a:avLst/>
          </a:prstGeom>
          <a:solidFill>
            <a:srgbClr val="000000"/>
          </a:solidFill>
          <a:ln w="19050">
            <a:solidFill>
              <a:srgbClr val="000000"/>
            </a:solidFill>
            <a:miter lim="800000"/>
            <a:headEnd/>
            <a:tailEnd/>
          </a:ln>
        </xdr:spPr>
      </xdr:sp>
      <xdr:sp macro="" textlink="">
        <xdr:nvSpPr>
          <xdr:cNvPr id="43" name="Rectangle 42">
            <a:extLst>
              <a:ext uri="{FF2B5EF4-FFF2-40B4-BE49-F238E27FC236}">
                <a16:creationId xmlns:a16="http://schemas.microsoft.com/office/drawing/2014/main" id="{00000000-0008-0000-1E00-00002B000000}"/>
              </a:ext>
            </a:extLst>
          </xdr:cNvPr>
          <xdr:cNvSpPr>
            <a:spLocks noChangeArrowheads="1"/>
          </xdr:cNvSpPr>
        </xdr:nvSpPr>
        <xdr:spPr bwMode="auto">
          <a:xfrm>
            <a:off x="109" y="846"/>
            <a:ext cx="5" cy="6"/>
          </a:xfrm>
          <a:prstGeom prst="rect">
            <a:avLst/>
          </a:prstGeom>
          <a:solidFill>
            <a:srgbClr val="000000"/>
          </a:solidFill>
          <a:ln w="19050">
            <a:solidFill>
              <a:srgbClr val="000000"/>
            </a:solidFill>
            <a:miter lim="800000"/>
            <a:headEnd/>
            <a:tailEnd/>
          </a:ln>
        </xdr:spPr>
      </xdr:sp>
      <xdr:sp macro="" textlink="">
        <xdr:nvSpPr>
          <xdr:cNvPr id="44" name="Line 43">
            <a:extLst>
              <a:ext uri="{FF2B5EF4-FFF2-40B4-BE49-F238E27FC236}">
                <a16:creationId xmlns:a16="http://schemas.microsoft.com/office/drawing/2014/main" id="{00000000-0008-0000-1E00-00002C000000}"/>
              </a:ext>
            </a:extLst>
          </xdr:cNvPr>
          <xdr:cNvSpPr>
            <a:spLocks noChangeShapeType="1"/>
          </xdr:cNvSpPr>
        </xdr:nvSpPr>
        <xdr:spPr bwMode="auto">
          <a:xfrm flipV="1">
            <a:off x="114" y="801"/>
            <a:ext cx="40" cy="51"/>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AutoShape 44">
            <a:extLst>
              <a:ext uri="{FF2B5EF4-FFF2-40B4-BE49-F238E27FC236}">
                <a16:creationId xmlns:a16="http://schemas.microsoft.com/office/drawing/2014/main" id="{00000000-0008-0000-1E00-00002D000000}"/>
              </a:ext>
            </a:extLst>
          </xdr:cNvPr>
          <xdr:cNvSpPr>
            <a:spLocks noChangeArrowheads="1"/>
          </xdr:cNvSpPr>
        </xdr:nvSpPr>
        <xdr:spPr bwMode="auto">
          <a:xfrm rot="-3378596">
            <a:off x="128" y="819"/>
            <a:ext cx="13" cy="4"/>
          </a:xfrm>
          <a:prstGeom prst="parallelogram">
            <a:avLst>
              <a:gd name="adj" fmla="val 81250"/>
            </a:avLst>
          </a:prstGeom>
          <a:solidFill>
            <a:srgbClr val="000000"/>
          </a:solidFill>
          <a:ln w="19050">
            <a:solidFill>
              <a:srgbClr val="000000"/>
            </a:solidFill>
            <a:miter lim="800000"/>
            <a:headEnd/>
            <a:tailEnd/>
          </a:ln>
        </xdr:spPr>
      </xdr:sp>
      <xdr:sp macro="" textlink="">
        <xdr:nvSpPr>
          <xdr:cNvPr id="46" name="AutoShape 45">
            <a:extLst>
              <a:ext uri="{FF2B5EF4-FFF2-40B4-BE49-F238E27FC236}">
                <a16:creationId xmlns:a16="http://schemas.microsoft.com/office/drawing/2014/main" id="{00000000-0008-0000-1E00-00002E000000}"/>
              </a:ext>
            </a:extLst>
          </xdr:cNvPr>
          <xdr:cNvSpPr>
            <a:spLocks noChangeArrowheads="1"/>
          </xdr:cNvSpPr>
        </xdr:nvSpPr>
        <xdr:spPr bwMode="auto">
          <a:xfrm rot="-3378596">
            <a:off x="110" y="843"/>
            <a:ext cx="13" cy="3"/>
          </a:xfrm>
          <a:prstGeom prst="parallelogram">
            <a:avLst>
              <a:gd name="adj" fmla="val 108333"/>
            </a:avLst>
          </a:prstGeom>
          <a:solidFill>
            <a:srgbClr val="000000"/>
          </a:solidFill>
          <a:ln w="19050">
            <a:solidFill>
              <a:srgbClr val="000000"/>
            </a:solidFill>
            <a:miter lim="800000"/>
            <a:headEnd/>
            <a:tailEnd/>
          </a:ln>
        </xdr:spPr>
      </xdr:sp>
      <xdr:sp macro="" textlink="">
        <xdr:nvSpPr>
          <xdr:cNvPr id="47" name="AutoShape 46">
            <a:extLst>
              <a:ext uri="{FF2B5EF4-FFF2-40B4-BE49-F238E27FC236}">
                <a16:creationId xmlns:a16="http://schemas.microsoft.com/office/drawing/2014/main" id="{00000000-0008-0000-1E00-00002F000000}"/>
              </a:ext>
            </a:extLst>
          </xdr:cNvPr>
          <xdr:cNvSpPr>
            <a:spLocks noChangeArrowheads="1"/>
          </xdr:cNvSpPr>
        </xdr:nvSpPr>
        <xdr:spPr bwMode="auto">
          <a:xfrm rot="-3378596">
            <a:off x="144" y="799"/>
            <a:ext cx="12" cy="4"/>
          </a:xfrm>
          <a:prstGeom prst="parallelogram">
            <a:avLst>
              <a:gd name="adj" fmla="val 75000"/>
            </a:avLst>
          </a:prstGeom>
          <a:solidFill>
            <a:srgbClr val="000000"/>
          </a:solidFill>
          <a:ln w="19050">
            <a:solidFill>
              <a:srgbClr val="000000"/>
            </a:solidFill>
            <a:miter lim="800000"/>
            <a:headEnd/>
            <a:tailEnd/>
          </a:ln>
        </xdr:spPr>
      </xdr:sp>
      <xdr:sp macro="" textlink="">
        <xdr:nvSpPr>
          <xdr:cNvPr id="48" name="Line 47">
            <a:extLst>
              <a:ext uri="{FF2B5EF4-FFF2-40B4-BE49-F238E27FC236}">
                <a16:creationId xmlns:a16="http://schemas.microsoft.com/office/drawing/2014/main" id="{00000000-0008-0000-1E00-000030000000}"/>
              </a:ext>
            </a:extLst>
          </xdr:cNvPr>
          <xdr:cNvSpPr>
            <a:spLocks noChangeShapeType="1"/>
          </xdr:cNvSpPr>
        </xdr:nvSpPr>
        <xdr:spPr bwMode="auto">
          <a:xfrm>
            <a:off x="75" y="844"/>
            <a:ext cx="4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 name="Line 48">
            <a:extLst>
              <a:ext uri="{FF2B5EF4-FFF2-40B4-BE49-F238E27FC236}">
                <a16:creationId xmlns:a16="http://schemas.microsoft.com/office/drawing/2014/main" id="{00000000-0008-0000-1E00-000031000000}"/>
              </a:ext>
            </a:extLst>
          </xdr:cNvPr>
          <xdr:cNvSpPr>
            <a:spLocks noChangeShapeType="1"/>
          </xdr:cNvSpPr>
        </xdr:nvSpPr>
        <xdr:spPr bwMode="auto">
          <a:xfrm flipV="1">
            <a:off x="115" y="791"/>
            <a:ext cx="39" cy="5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 name="Line 49">
            <a:extLst>
              <a:ext uri="{FF2B5EF4-FFF2-40B4-BE49-F238E27FC236}">
                <a16:creationId xmlns:a16="http://schemas.microsoft.com/office/drawing/2014/main" id="{00000000-0008-0000-1E00-000032000000}"/>
              </a:ext>
            </a:extLst>
          </xdr:cNvPr>
          <xdr:cNvSpPr>
            <a:spLocks noChangeShapeType="1"/>
          </xdr:cNvSpPr>
        </xdr:nvSpPr>
        <xdr:spPr bwMode="auto">
          <a:xfrm flipH="1">
            <a:off x="94" y="789"/>
            <a:ext cx="18" cy="2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Line 50">
            <a:extLst>
              <a:ext uri="{FF2B5EF4-FFF2-40B4-BE49-F238E27FC236}">
                <a16:creationId xmlns:a16="http://schemas.microsoft.com/office/drawing/2014/main" id="{00000000-0008-0000-1E00-000033000000}"/>
              </a:ext>
            </a:extLst>
          </xdr:cNvPr>
          <xdr:cNvSpPr>
            <a:spLocks noChangeShapeType="1"/>
          </xdr:cNvSpPr>
        </xdr:nvSpPr>
        <xdr:spPr bwMode="auto">
          <a:xfrm>
            <a:off x="93" y="789"/>
            <a:ext cx="38"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2" name="Line 51">
            <a:extLst>
              <a:ext uri="{FF2B5EF4-FFF2-40B4-BE49-F238E27FC236}">
                <a16:creationId xmlns:a16="http://schemas.microsoft.com/office/drawing/2014/main" id="{00000000-0008-0000-1E00-000034000000}"/>
              </a:ext>
            </a:extLst>
          </xdr:cNvPr>
          <xdr:cNvSpPr>
            <a:spLocks noChangeShapeType="1"/>
          </xdr:cNvSpPr>
        </xdr:nvSpPr>
        <xdr:spPr bwMode="auto">
          <a:xfrm>
            <a:off x="101" y="778"/>
            <a:ext cx="39"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 name="Line 52">
            <a:extLst>
              <a:ext uri="{FF2B5EF4-FFF2-40B4-BE49-F238E27FC236}">
                <a16:creationId xmlns:a16="http://schemas.microsoft.com/office/drawing/2014/main" id="{00000000-0008-0000-1E00-000035000000}"/>
              </a:ext>
            </a:extLst>
          </xdr:cNvPr>
          <xdr:cNvSpPr>
            <a:spLocks noChangeShapeType="1"/>
          </xdr:cNvSpPr>
        </xdr:nvSpPr>
        <xdr:spPr bwMode="auto">
          <a:xfrm>
            <a:off x="109" y="769"/>
            <a:ext cx="37"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 name="Line 53">
            <a:extLst>
              <a:ext uri="{FF2B5EF4-FFF2-40B4-BE49-F238E27FC236}">
                <a16:creationId xmlns:a16="http://schemas.microsoft.com/office/drawing/2014/main" id="{00000000-0008-0000-1E00-000036000000}"/>
              </a:ext>
            </a:extLst>
          </xdr:cNvPr>
          <xdr:cNvSpPr>
            <a:spLocks noChangeShapeType="1"/>
          </xdr:cNvSpPr>
        </xdr:nvSpPr>
        <xdr:spPr bwMode="auto">
          <a:xfrm>
            <a:off x="94" y="812"/>
            <a:ext cx="0" cy="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 name="Line 54">
            <a:extLst>
              <a:ext uri="{FF2B5EF4-FFF2-40B4-BE49-F238E27FC236}">
                <a16:creationId xmlns:a16="http://schemas.microsoft.com/office/drawing/2014/main" id="{00000000-0008-0000-1E00-000037000000}"/>
              </a:ext>
            </a:extLst>
          </xdr:cNvPr>
          <xdr:cNvSpPr>
            <a:spLocks noChangeShapeType="1"/>
          </xdr:cNvSpPr>
        </xdr:nvSpPr>
        <xdr:spPr bwMode="auto">
          <a:xfrm>
            <a:off x="131" y="789"/>
            <a:ext cx="0" cy="18"/>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 name="Line 55">
            <a:extLst>
              <a:ext uri="{FF2B5EF4-FFF2-40B4-BE49-F238E27FC236}">
                <a16:creationId xmlns:a16="http://schemas.microsoft.com/office/drawing/2014/main" id="{00000000-0008-0000-1E00-000038000000}"/>
              </a:ext>
            </a:extLst>
          </xdr:cNvPr>
          <xdr:cNvSpPr>
            <a:spLocks noChangeShapeType="1"/>
          </xdr:cNvSpPr>
        </xdr:nvSpPr>
        <xdr:spPr bwMode="auto">
          <a:xfrm>
            <a:off x="140" y="778"/>
            <a:ext cx="0" cy="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7" name="Line 56">
            <a:extLst>
              <a:ext uri="{FF2B5EF4-FFF2-40B4-BE49-F238E27FC236}">
                <a16:creationId xmlns:a16="http://schemas.microsoft.com/office/drawing/2014/main" id="{00000000-0008-0000-1E00-000039000000}"/>
              </a:ext>
            </a:extLst>
          </xdr:cNvPr>
          <xdr:cNvSpPr>
            <a:spLocks noChangeShapeType="1"/>
          </xdr:cNvSpPr>
        </xdr:nvSpPr>
        <xdr:spPr bwMode="auto">
          <a:xfrm>
            <a:off x="147" y="770"/>
            <a:ext cx="0" cy="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 name="Line 57">
            <a:extLst>
              <a:ext uri="{FF2B5EF4-FFF2-40B4-BE49-F238E27FC236}">
                <a16:creationId xmlns:a16="http://schemas.microsoft.com/office/drawing/2014/main" id="{00000000-0008-0000-1E00-00003A000000}"/>
              </a:ext>
            </a:extLst>
          </xdr:cNvPr>
          <xdr:cNvSpPr>
            <a:spLocks noChangeShapeType="1"/>
          </xdr:cNvSpPr>
        </xdr:nvSpPr>
        <xdr:spPr bwMode="auto">
          <a:xfrm>
            <a:off x="122" y="820"/>
            <a:ext cx="0" cy="1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9" name="Line 58">
            <a:extLst>
              <a:ext uri="{FF2B5EF4-FFF2-40B4-BE49-F238E27FC236}">
                <a16:creationId xmlns:a16="http://schemas.microsoft.com/office/drawing/2014/main" id="{00000000-0008-0000-1E00-00003B000000}"/>
              </a:ext>
            </a:extLst>
          </xdr:cNvPr>
          <xdr:cNvSpPr>
            <a:spLocks noChangeShapeType="1"/>
          </xdr:cNvSpPr>
        </xdr:nvSpPr>
        <xdr:spPr bwMode="auto">
          <a:xfrm>
            <a:off x="130" y="809"/>
            <a:ext cx="0" cy="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0" name="Line 59">
            <a:extLst>
              <a:ext uri="{FF2B5EF4-FFF2-40B4-BE49-F238E27FC236}">
                <a16:creationId xmlns:a16="http://schemas.microsoft.com/office/drawing/2014/main" id="{00000000-0008-0000-1E00-00003C000000}"/>
              </a:ext>
            </a:extLst>
          </xdr:cNvPr>
          <xdr:cNvSpPr>
            <a:spLocks noChangeShapeType="1"/>
          </xdr:cNvSpPr>
        </xdr:nvSpPr>
        <xdr:spPr bwMode="auto">
          <a:xfrm>
            <a:off x="138" y="797"/>
            <a:ext cx="0" cy="1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 name="Line 60">
            <a:extLst>
              <a:ext uri="{FF2B5EF4-FFF2-40B4-BE49-F238E27FC236}">
                <a16:creationId xmlns:a16="http://schemas.microsoft.com/office/drawing/2014/main" id="{00000000-0008-0000-1E00-00003D000000}"/>
              </a:ext>
            </a:extLst>
          </xdr:cNvPr>
          <xdr:cNvSpPr>
            <a:spLocks noChangeShapeType="1"/>
          </xdr:cNvSpPr>
        </xdr:nvSpPr>
        <xdr:spPr bwMode="auto">
          <a:xfrm>
            <a:off x="84" y="799"/>
            <a:ext cx="42" cy="0"/>
          </a:xfrm>
          <a:prstGeom prst="line">
            <a:avLst/>
          </a:prstGeom>
          <a:noFill/>
          <a:ln w="12700">
            <a:solidFill>
              <a:srgbClr val="FF0000"/>
            </a:solidFill>
            <a:round/>
            <a:headEnd/>
            <a:tailEnd/>
          </a:ln>
          <a:extLst>
            <a:ext uri="{909E8E84-426E-40DD-AFC4-6F175D3DCCD1}">
              <a14:hiddenFill xmlns:a14="http://schemas.microsoft.com/office/drawing/2010/main">
                <a:noFill/>
              </a14:hiddenFill>
            </a:ext>
          </a:extLst>
        </xdr:spPr>
      </xdr:sp>
      <xdr:sp macro="" textlink="">
        <xdr:nvSpPr>
          <xdr:cNvPr id="62" name="Line 61">
            <a:extLst>
              <a:ext uri="{FF2B5EF4-FFF2-40B4-BE49-F238E27FC236}">
                <a16:creationId xmlns:a16="http://schemas.microsoft.com/office/drawing/2014/main" id="{00000000-0008-0000-1E00-00003E000000}"/>
              </a:ext>
            </a:extLst>
          </xdr:cNvPr>
          <xdr:cNvSpPr>
            <a:spLocks noChangeShapeType="1"/>
          </xdr:cNvSpPr>
        </xdr:nvSpPr>
        <xdr:spPr bwMode="auto">
          <a:xfrm>
            <a:off x="125" y="799"/>
            <a:ext cx="0" cy="35"/>
          </a:xfrm>
          <a:prstGeom prst="line">
            <a:avLst/>
          </a:prstGeom>
          <a:noFill/>
          <a:ln w="12700">
            <a:solidFill>
              <a:srgbClr val="FF0000"/>
            </a:solidFill>
            <a:round/>
            <a:headEnd/>
            <a:tailEnd/>
          </a:ln>
          <a:extLst>
            <a:ext uri="{909E8E84-426E-40DD-AFC4-6F175D3DCCD1}">
              <a14:hiddenFill xmlns:a14="http://schemas.microsoft.com/office/drawing/2010/main">
                <a:noFill/>
              </a14:hiddenFill>
            </a:ext>
          </a:extLst>
        </xdr:spPr>
      </xdr:sp>
      <xdr:sp macro="" textlink="">
        <xdr:nvSpPr>
          <xdr:cNvPr id="63" name="Line 62">
            <a:extLst>
              <a:ext uri="{FF2B5EF4-FFF2-40B4-BE49-F238E27FC236}">
                <a16:creationId xmlns:a16="http://schemas.microsoft.com/office/drawing/2014/main" id="{00000000-0008-0000-1E00-00003F000000}"/>
              </a:ext>
            </a:extLst>
          </xdr:cNvPr>
          <xdr:cNvSpPr>
            <a:spLocks noChangeShapeType="1"/>
          </xdr:cNvSpPr>
        </xdr:nvSpPr>
        <xdr:spPr bwMode="auto">
          <a:xfrm>
            <a:off x="104" y="774"/>
            <a:ext cx="39" cy="0"/>
          </a:xfrm>
          <a:prstGeom prst="line">
            <a:avLst/>
          </a:prstGeom>
          <a:noFill/>
          <a:ln w="12700">
            <a:solidFill>
              <a:srgbClr val="FF0000"/>
            </a:solidFill>
            <a:round/>
            <a:headEnd/>
            <a:tailEnd/>
          </a:ln>
          <a:extLst>
            <a:ext uri="{909E8E84-426E-40DD-AFC4-6F175D3DCCD1}">
              <a14:hiddenFill xmlns:a14="http://schemas.microsoft.com/office/drawing/2010/main">
                <a:noFill/>
              </a14:hiddenFill>
            </a:ext>
          </a:extLst>
        </xdr:spPr>
      </xdr:sp>
      <xdr:sp macro="" textlink="">
        <xdr:nvSpPr>
          <xdr:cNvPr id="64" name="Line 63">
            <a:extLst>
              <a:ext uri="{FF2B5EF4-FFF2-40B4-BE49-F238E27FC236}">
                <a16:creationId xmlns:a16="http://schemas.microsoft.com/office/drawing/2014/main" id="{00000000-0008-0000-1E00-000040000000}"/>
              </a:ext>
            </a:extLst>
          </xdr:cNvPr>
          <xdr:cNvSpPr>
            <a:spLocks noChangeShapeType="1"/>
          </xdr:cNvSpPr>
        </xdr:nvSpPr>
        <xdr:spPr bwMode="auto">
          <a:xfrm flipV="1">
            <a:off x="143" y="775"/>
            <a:ext cx="0" cy="33"/>
          </a:xfrm>
          <a:prstGeom prst="line">
            <a:avLst/>
          </a:prstGeom>
          <a:noFill/>
          <a:ln w="12700">
            <a:solidFill>
              <a:srgbClr val="FF0000"/>
            </a:solidFill>
            <a:round/>
            <a:headEnd/>
            <a:tailEnd/>
          </a:ln>
          <a:extLst>
            <a:ext uri="{909E8E84-426E-40DD-AFC4-6F175D3DCCD1}">
              <a14:hiddenFill xmlns:a14="http://schemas.microsoft.com/office/drawing/2010/main">
                <a:noFill/>
              </a14:hiddenFill>
            </a:ext>
          </a:extLst>
        </xdr:spPr>
      </xdr:sp>
      <xdr:sp macro="" textlink="">
        <xdr:nvSpPr>
          <xdr:cNvPr id="65" name="Line 64">
            <a:extLst>
              <a:ext uri="{FF2B5EF4-FFF2-40B4-BE49-F238E27FC236}">
                <a16:creationId xmlns:a16="http://schemas.microsoft.com/office/drawing/2014/main" id="{00000000-0008-0000-1E00-000041000000}"/>
              </a:ext>
            </a:extLst>
          </xdr:cNvPr>
          <xdr:cNvSpPr>
            <a:spLocks noChangeShapeType="1"/>
          </xdr:cNvSpPr>
        </xdr:nvSpPr>
        <xdr:spPr bwMode="auto">
          <a:xfrm flipH="1">
            <a:off x="61" y="853"/>
            <a:ext cx="12"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66" name="Line 65">
            <a:extLst>
              <a:ext uri="{FF2B5EF4-FFF2-40B4-BE49-F238E27FC236}">
                <a16:creationId xmlns:a16="http://schemas.microsoft.com/office/drawing/2014/main" id="{00000000-0008-0000-1E00-000042000000}"/>
              </a:ext>
            </a:extLst>
          </xdr:cNvPr>
          <xdr:cNvSpPr>
            <a:spLocks noChangeShapeType="1"/>
          </xdr:cNvSpPr>
        </xdr:nvSpPr>
        <xdr:spPr bwMode="auto">
          <a:xfrm flipH="1">
            <a:off x="61" y="812"/>
            <a:ext cx="12"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67" name="Line 66">
            <a:extLst>
              <a:ext uri="{FF2B5EF4-FFF2-40B4-BE49-F238E27FC236}">
                <a16:creationId xmlns:a16="http://schemas.microsoft.com/office/drawing/2014/main" id="{00000000-0008-0000-1E00-000043000000}"/>
              </a:ext>
            </a:extLst>
          </xdr:cNvPr>
          <xdr:cNvSpPr>
            <a:spLocks noChangeShapeType="1"/>
          </xdr:cNvSpPr>
        </xdr:nvSpPr>
        <xdr:spPr bwMode="auto">
          <a:xfrm flipH="1">
            <a:off x="101" y="761"/>
            <a:ext cx="13"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68" name="Line 67">
            <a:extLst>
              <a:ext uri="{FF2B5EF4-FFF2-40B4-BE49-F238E27FC236}">
                <a16:creationId xmlns:a16="http://schemas.microsoft.com/office/drawing/2014/main" id="{00000000-0008-0000-1E00-000044000000}"/>
              </a:ext>
            </a:extLst>
          </xdr:cNvPr>
          <xdr:cNvSpPr>
            <a:spLocks noChangeShapeType="1"/>
          </xdr:cNvSpPr>
        </xdr:nvSpPr>
        <xdr:spPr bwMode="auto">
          <a:xfrm>
            <a:off x="74" y="853"/>
            <a:ext cx="0" cy="1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69" name="Line 68">
            <a:extLst>
              <a:ext uri="{FF2B5EF4-FFF2-40B4-BE49-F238E27FC236}">
                <a16:creationId xmlns:a16="http://schemas.microsoft.com/office/drawing/2014/main" id="{00000000-0008-0000-1E00-000045000000}"/>
              </a:ext>
            </a:extLst>
          </xdr:cNvPr>
          <xdr:cNvSpPr>
            <a:spLocks noChangeShapeType="1"/>
          </xdr:cNvSpPr>
        </xdr:nvSpPr>
        <xdr:spPr bwMode="auto">
          <a:xfrm>
            <a:off x="114" y="853"/>
            <a:ext cx="0" cy="1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70" name="Line 69">
            <a:extLst>
              <a:ext uri="{FF2B5EF4-FFF2-40B4-BE49-F238E27FC236}">
                <a16:creationId xmlns:a16="http://schemas.microsoft.com/office/drawing/2014/main" id="{00000000-0008-0000-1E00-000046000000}"/>
              </a:ext>
            </a:extLst>
          </xdr:cNvPr>
          <xdr:cNvSpPr>
            <a:spLocks noChangeShapeType="1"/>
          </xdr:cNvSpPr>
        </xdr:nvSpPr>
        <xdr:spPr bwMode="auto">
          <a:xfrm>
            <a:off x="74" y="863"/>
            <a:ext cx="40" cy="0"/>
          </a:xfrm>
          <a:prstGeom prst="line">
            <a:avLst/>
          </a:prstGeom>
          <a:noFill/>
          <a:ln w="9525">
            <a:solidFill>
              <a:srgbClr val="0000FF"/>
            </a:solidFill>
            <a:round/>
            <a:headEnd type="stealth" w="med" len="med"/>
            <a:tailEnd type="stealth" w="med" len="med"/>
          </a:ln>
          <a:extLst>
            <a:ext uri="{909E8E84-426E-40DD-AFC4-6F175D3DCCD1}">
              <a14:hiddenFill xmlns:a14="http://schemas.microsoft.com/office/drawing/2010/main">
                <a:noFill/>
              </a14:hiddenFill>
            </a:ext>
          </a:extLst>
        </xdr:spPr>
      </xdr:sp>
      <xdr:sp macro="" textlink="">
        <xdr:nvSpPr>
          <xdr:cNvPr id="71" name="Line 70">
            <a:extLst>
              <a:ext uri="{FF2B5EF4-FFF2-40B4-BE49-F238E27FC236}">
                <a16:creationId xmlns:a16="http://schemas.microsoft.com/office/drawing/2014/main" id="{00000000-0008-0000-1E00-000047000000}"/>
              </a:ext>
            </a:extLst>
          </xdr:cNvPr>
          <xdr:cNvSpPr>
            <a:spLocks noChangeShapeType="1"/>
          </xdr:cNvSpPr>
        </xdr:nvSpPr>
        <xdr:spPr bwMode="auto">
          <a:xfrm>
            <a:off x="61" y="812"/>
            <a:ext cx="0" cy="41"/>
          </a:xfrm>
          <a:prstGeom prst="line">
            <a:avLst/>
          </a:prstGeom>
          <a:noFill/>
          <a:ln w="9525">
            <a:solidFill>
              <a:srgbClr val="0000FF"/>
            </a:solidFill>
            <a:round/>
            <a:headEnd type="stealth" w="med" len="med"/>
            <a:tailEnd type="stealth" w="med" len="med"/>
          </a:ln>
          <a:extLst>
            <a:ext uri="{909E8E84-426E-40DD-AFC4-6F175D3DCCD1}">
              <a14:hiddenFill xmlns:a14="http://schemas.microsoft.com/office/drawing/2010/main">
                <a:noFill/>
              </a14:hiddenFill>
            </a:ext>
          </a:extLst>
        </xdr:spPr>
      </xdr:sp>
      <xdr:sp macro="" textlink="">
        <xdr:nvSpPr>
          <xdr:cNvPr id="72" name="Line 71">
            <a:extLst>
              <a:ext uri="{FF2B5EF4-FFF2-40B4-BE49-F238E27FC236}">
                <a16:creationId xmlns:a16="http://schemas.microsoft.com/office/drawing/2014/main" id="{00000000-0008-0000-1E00-000048000000}"/>
              </a:ext>
            </a:extLst>
          </xdr:cNvPr>
          <xdr:cNvSpPr>
            <a:spLocks noChangeShapeType="1"/>
          </xdr:cNvSpPr>
        </xdr:nvSpPr>
        <xdr:spPr bwMode="auto">
          <a:xfrm flipH="1">
            <a:off x="60" y="760"/>
            <a:ext cx="41" cy="52"/>
          </a:xfrm>
          <a:prstGeom prst="line">
            <a:avLst/>
          </a:prstGeom>
          <a:noFill/>
          <a:ln w="9525">
            <a:solidFill>
              <a:srgbClr val="0000FF"/>
            </a:solidFill>
            <a:round/>
            <a:headEnd type="stealth" w="med" len="med"/>
            <a:tailEnd type="stealth" w="med" len="med"/>
          </a:ln>
          <a:extLst>
            <a:ext uri="{909E8E84-426E-40DD-AFC4-6F175D3DCCD1}">
              <a14:hiddenFill xmlns:a14="http://schemas.microsoft.com/office/drawing/2010/main">
                <a:noFill/>
              </a14:hiddenFill>
            </a:ext>
          </a:extLst>
        </xdr:spPr>
      </xdr:sp>
      <xdr:sp macro="" textlink="">
        <xdr:nvSpPr>
          <xdr:cNvPr id="73" name="Line 72">
            <a:extLst>
              <a:ext uri="{FF2B5EF4-FFF2-40B4-BE49-F238E27FC236}">
                <a16:creationId xmlns:a16="http://schemas.microsoft.com/office/drawing/2014/main" id="{00000000-0008-0000-1E00-000049000000}"/>
              </a:ext>
            </a:extLst>
          </xdr:cNvPr>
          <xdr:cNvSpPr>
            <a:spLocks noChangeShapeType="1"/>
          </xdr:cNvSpPr>
        </xdr:nvSpPr>
        <xdr:spPr bwMode="auto">
          <a:xfrm>
            <a:off x="125" y="822"/>
            <a:ext cx="11" cy="20"/>
          </a:xfrm>
          <a:prstGeom prst="line">
            <a:avLst/>
          </a:prstGeom>
          <a:noFill/>
          <a:ln w="9525">
            <a:solidFill>
              <a:srgbClr val="FF0000"/>
            </a:solidFill>
            <a:round/>
            <a:headEnd/>
            <a:tailEnd type="stealth" w="med" len="med"/>
          </a:ln>
          <a:extLst>
            <a:ext uri="{909E8E84-426E-40DD-AFC4-6F175D3DCCD1}">
              <a14:hiddenFill xmlns:a14="http://schemas.microsoft.com/office/drawing/2010/main">
                <a:noFill/>
              </a14:hiddenFill>
            </a:ext>
          </a:extLst>
        </xdr:spPr>
      </xdr:sp>
      <xdr:sp macro="" textlink="">
        <xdr:nvSpPr>
          <xdr:cNvPr id="74" name="Line 73">
            <a:extLst>
              <a:ext uri="{FF2B5EF4-FFF2-40B4-BE49-F238E27FC236}">
                <a16:creationId xmlns:a16="http://schemas.microsoft.com/office/drawing/2014/main" id="{00000000-0008-0000-1E00-00004A000000}"/>
              </a:ext>
            </a:extLst>
          </xdr:cNvPr>
          <xdr:cNvSpPr>
            <a:spLocks noChangeShapeType="1"/>
          </xdr:cNvSpPr>
        </xdr:nvSpPr>
        <xdr:spPr bwMode="auto">
          <a:xfrm flipV="1">
            <a:off x="138" y="748"/>
            <a:ext cx="0" cy="24"/>
          </a:xfrm>
          <a:prstGeom prst="line">
            <a:avLst/>
          </a:prstGeom>
          <a:noFill/>
          <a:ln w="9525">
            <a:solidFill>
              <a:srgbClr val="0000FF"/>
            </a:solidFill>
            <a:round/>
            <a:headEnd/>
            <a:tailEnd type="stealth" w="med" len="med"/>
          </a:ln>
          <a:extLst>
            <a:ext uri="{909E8E84-426E-40DD-AFC4-6F175D3DCCD1}">
              <a14:hiddenFill xmlns:a14="http://schemas.microsoft.com/office/drawing/2010/main">
                <a:noFill/>
              </a14:hiddenFill>
            </a:ext>
          </a:extLst>
        </xdr:spPr>
      </xdr:sp>
      <xdr:sp macro="" textlink="">
        <xdr:nvSpPr>
          <xdr:cNvPr id="75" name="Rectangle 74">
            <a:extLst>
              <a:ext uri="{FF2B5EF4-FFF2-40B4-BE49-F238E27FC236}">
                <a16:creationId xmlns:a16="http://schemas.microsoft.com/office/drawing/2014/main" id="{00000000-0008-0000-1E00-00004B000000}"/>
              </a:ext>
            </a:extLst>
          </xdr:cNvPr>
          <xdr:cNvSpPr>
            <a:spLocks noChangeArrowheads="1"/>
          </xdr:cNvSpPr>
        </xdr:nvSpPr>
        <xdr:spPr bwMode="auto">
          <a:xfrm>
            <a:off x="60" y="779"/>
            <a:ext cx="13" cy="17"/>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de-DE" sz="1000" b="0" i="0" u="none" strike="noStrike" baseline="0">
                <a:solidFill>
                  <a:srgbClr val="000000"/>
                </a:solidFill>
                <a:latin typeface="Arial"/>
                <a:cs typeface="Arial"/>
              </a:rPr>
              <a:t>L</a:t>
            </a:r>
          </a:p>
        </xdr:txBody>
      </xdr:sp>
      <xdr:sp macro="" textlink="">
        <xdr:nvSpPr>
          <xdr:cNvPr id="76" name="Rectangle 75">
            <a:extLst>
              <a:ext uri="{FF2B5EF4-FFF2-40B4-BE49-F238E27FC236}">
                <a16:creationId xmlns:a16="http://schemas.microsoft.com/office/drawing/2014/main" id="{00000000-0008-0000-1E00-00004C000000}"/>
              </a:ext>
            </a:extLst>
          </xdr:cNvPr>
          <xdr:cNvSpPr>
            <a:spLocks noChangeArrowheads="1"/>
          </xdr:cNvSpPr>
        </xdr:nvSpPr>
        <xdr:spPr bwMode="auto">
          <a:xfrm>
            <a:off x="43" y="823"/>
            <a:ext cx="14" cy="17"/>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de-DE" sz="1000" b="0" i="0" u="none" strike="noStrike" baseline="0">
                <a:solidFill>
                  <a:srgbClr val="000000"/>
                </a:solidFill>
                <a:latin typeface="Arial"/>
                <a:cs typeface="Arial"/>
              </a:rPr>
              <a:t>H</a:t>
            </a:r>
          </a:p>
        </xdr:txBody>
      </xdr:sp>
      <xdr:sp macro="" textlink="">
        <xdr:nvSpPr>
          <xdr:cNvPr id="77" name="Rectangle 76">
            <a:extLst>
              <a:ext uri="{FF2B5EF4-FFF2-40B4-BE49-F238E27FC236}">
                <a16:creationId xmlns:a16="http://schemas.microsoft.com/office/drawing/2014/main" id="{00000000-0008-0000-1E00-00004D000000}"/>
              </a:ext>
            </a:extLst>
          </xdr:cNvPr>
          <xdr:cNvSpPr>
            <a:spLocks noChangeArrowheads="1"/>
          </xdr:cNvSpPr>
        </xdr:nvSpPr>
        <xdr:spPr bwMode="auto">
          <a:xfrm>
            <a:off x="88" y="864"/>
            <a:ext cx="14" cy="17"/>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de-DE" sz="1000" b="0" i="0" u="none" strike="noStrike" baseline="0">
                <a:solidFill>
                  <a:srgbClr val="000000"/>
                </a:solidFill>
                <a:latin typeface="Arial"/>
                <a:cs typeface="Arial"/>
              </a:rPr>
              <a:t>B</a:t>
            </a:r>
          </a:p>
        </xdr:txBody>
      </xdr:sp>
      <xdr:sp macro="" textlink="">
        <xdr:nvSpPr>
          <xdr:cNvPr id="78" name="Rectangle 77">
            <a:extLst>
              <a:ext uri="{FF2B5EF4-FFF2-40B4-BE49-F238E27FC236}">
                <a16:creationId xmlns:a16="http://schemas.microsoft.com/office/drawing/2014/main" id="{00000000-0008-0000-1E00-00004E000000}"/>
              </a:ext>
            </a:extLst>
          </xdr:cNvPr>
          <xdr:cNvSpPr>
            <a:spLocks noChangeArrowheads="1"/>
          </xdr:cNvSpPr>
        </xdr:nvSpPr>
        <xdr:spPr bwMode="auto">
          <a:xfrm>
            <a:off x="141" y="829"/>
            <a:ext cx="15" cy="17"/>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de-DE" sz="1000" b="0" i="0" u="none" strike="noStrike" baseline="0">
                <a:solidFill>
                  <a:srgbClr val="000000"/>
                </a:solidFill>
                <a:latin typeface="Arial"/>
                <a:cs typeface="Arial"/>
              </a:rPr>
              <a:t>S</a:t>
            </a:r>
          </a:p>
        </xdr:txBody>
      </xdr:sp>
      <xdr:sp macro="" textlink="">
        <xdr:nvSpPr>
          <xdr:cNvPr id="79" name="Rectangle 78">
            <a:extLst>
              <a:ext uri="{FF2B5EF4-FFF2-40B4-BE49-F238E27FC236}">
                <a16:creationId xmlns:a16="http://schemas.microsoft.com/office/drawing/2014/main" id="{00000000-0008-0000-1E00-00004F000000}"/>
              </a:ext>
            </a:extLst>
          </xdr:cNvPr>
          <xdr:cNvSpPr>
            <a:spLocks noChangeArrowheads="1"/>
          </xdr:cNvSpPr>
        </xdr:nvSpPr>
        <xdr:spPr bwMode="auto">
          <a:xfrm>
            <a:off x="132" y="730"/>
            <a:ext cx="13" cy="17"/>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de-DE" sz="1000" b="0" i="0" u="none" strike="noStrike" baseline="0">
                <a:solidFill>
                  <a:srgbClr val="000000"/>
                </a:solidFill>
                <a:latin typeface="Arial"/>
                <a:cs typeface="Arial"/>
              </a:rPr>
              <a:t>P</a:t>
            </a:r>
          </a:p>
        </xdr:txBody>
      </xdr:sp>
    </xdr:grpSp>
    <xdr:clientData/>
  </xdr:twoCellAnchor>
  <mc:AlternateContent xmlns:mc="http://schemas.openxmlformats.org/markup-compatibility/2006">
    <mc:Choice xmlns:a14="http://schemas.microsoft.com/office/drawing/2010/main" Requires="a14">
      <xdr:twoCellAnchor>
        <xdr:from>
          <xdr:col>10</xdr:col>
          <xdr:colOff>1066800</xdr:colOff>
          <xdr:row>8</xdr:row>
          <xdr:rowOff>76200</xdr:rowOff>
        </xdr:from>
        <xdr:to>
          <xdr:col>11</xdr:col>
          <xdr:colOff>1152525</xdr:colOff>
          <xdr:row>9</xdr:row>
          <xdr:rowOff>104775</xdr:rowOff>
        </xdr:to>
        <xdr:sp macro="" textlink="">
          <xdr:nvSpPr>
            <xdr:cNvPr id="37890" name="Button 2" hidden="1">
              <a:extLst>
                <a:ext uri="{63B3BB69-23CF-44E3-9099-C40C66FF867C}">
                  <a14:compatExt spid="_x0000_s37890"/>
                </a:ext>
                <a:ext uri="{FF2B5EF4-FFF2-40B4-BE49-F238E27FC236}">
                  <a16:creationId xmlns:a16="http://schemas.microsoft.com/office/drawing/2014/main" id="{00000000-0008-0000-1E00-000002940000}"/>
                </a:ext>
              </a:extLst>
            </xdr:cNvPr>
            <xdr:cNvSpPr/>
          </xdr:nvSpPr>
          <xdr:spPr bwMode="auto">
            <a:xfrm>
              <a:off x="0" y="0"/>
              <a:ext cx="0" cy="0"/>
            </a:xfrm>
            <a:prstGeom prst="rect">
              <a:avLst/>
            </a:prstGeom>
            <a:noFill/>
            <a:ln w="9525">
              <a:miter lim="800000"/>
              <a:headEnd/>
              <a:tailEnd/>
            </a:ln>
            <a:effectLst/>
            <a:extLst>
              <a:ext uri="{53640926-AAD7-44D8-BBD7-CCE9431645EC}">
                <a14:shadowObscured val="1"/>
              </a:ext>
            </a:extLst>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Hide/Unhide Requirements </a:t>
              </a:r>
            </a:p>
            <a:p>
              <a:pPr algn="ctr" rtl="0">
                <a:defRPr sz="1000"/>
              </a:pPr>
              <a:r>
                <a:rPr lang="en-US" sz="1000" b="1" i="0" u="none" strike="noStrike" baseline="0">
                  <a:solidFill>
                    <a:srgbClr val="000000"/>
                  </a:solidFill>
                  <a:latin typeface="Arial"/>
                  <a:cs typeface="Arial"/>
                </a:rPr>
                <a:t>Detail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182</xdr:row>
          <xdr:rowOff>142875</xdr:rowOff>
        </xdr:from>
        <xdr:to>
          <xdr:col>11</xdr:col>
          <xdr:colOff>571500</xdr:colOff>
          <xdr:row>184</xdr:row>
          <xdr:rowOff>114300</xdr:rowOff>
        </xdr:to>
        <xdr:sp macro="" textlink="">
          <xdr:nvSpPr>
            <xdr:cNvPr id="37891" name="Button 3" hidden="1">
              <a:extLst>
                <a:ext uri="{63B3BB69-23CF-44E3-9099-C40C66FF867C}">
                  <a14:compatExt spid="_x0000_s37891"/>
                </a:ext>
                <a:ext uri="{FF2B5EF4-FFF2-40B4-BE49-F238E27FC236}">
                  <a16:creationId xmlns:a16="http://schemas.microsoft.com/office/drawing/2014/main" id="{00000000-0008-0000-1E00-000003940000}"/>
                </a:ext>
              </a:extLst>
            </xdr:cNvPr>
            <xdr:cNvSpPr/>
          </xdr:nvSpPr>
          <xdr:spPr bwMode="auto">
            <a:xfrm>
              <a:off x="0" y="0"/>
              <a:ext cx="0" cy="0"/>
            </a:xfrm>
            <a:prstGeom prst="rect">
              <a:avLst/>
            </a:prstGeom>
            <a:noFill/>
            <a:ln w="9525">
              <a:miter lim="800000"/>
              <a:headEnd/>
              <a:tailEnd/>
            </a:ln>
            <a:effectLst/>
            <a:extLst>
              <a:ext uri="{53640926-AAD7-44D8-BBD7-CCE9431645EC}">
                <a14:shadowObscured val="1"/>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Accept Requirements</a:t>
              </a:r>
            </a:p>
          </xdr:txBody>
        </xdr:sp>
        <xdr:clientData fPrintsWithSheet="0"/>
      </xdr:twoCellAnchor>
    </mc:Choice>
    <mc:Fallback/>
  </mc:AlternateContent>
  <xdr:twoCellAnchor editAs="oneCell">
    <xdr:from>
      <xdr:col>0</xdr:col>
      <xdr:colOff>190500</xdr:colOff>
      <xdr:row>0</xdr:row>
      <xdr:rowOff>95251</xdr:rowOff>
    </xdr:from>
    <xdr:to>
      <xdr:col>3</xdr:col>
      <xdr:colOff>552450</xdr:colOff>
      <xdr:row>2</xdr:row>
      <xdr:rowOff>205395</xdr:rowOff>
    </xdr:to>
    <xdr:pic>
      <xdr:nvPicPr>
        <xdr:cNvPr id="83" name="Picture 1">
          <a:extLst>
            <a:ext uri="{FF2B5EF4-FFF2-40B4-BE49-F238E27FC236}">
              <a16:creationId xmlns:a16="http://schemas.microsoft.com/office/drawing/2014/main" id="{00000000-0008-0000-1E00-00005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95251"/>
          <a:ext cx="1800225" cy="491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142875</xdr:colOff>
          <xdr:row>4</xdr:row>
          <xdr:rowOff>161925</xdr:rowOff>
        </xdr:from>
        <xdr:to>
          <xdr:col>4</xdr:col>
          <xdr:colOff>466725</xdr:colOff>
          <xdr:row>5</xdr:row>
          <xdr:rowOff>190500</xdr:rowOff>
        </xdr:to>
        <xdr:sp macro="" textlink="">
          <xdr:nvSpPr>
            <xdr:cNvPr id="37942" name="Option Button 54" hidden="1">
              <a:extLst>
                <a:ext uri="{63B3BB69-23CF-44E3-9099-C40C66FF867C}">
                  <a14:compatExt spid="_x0000_s37942"/>
                </a:ext>
                <a:ext uri="{FF2B5EF4-FFF2-40B4-BE49-F238E27FC236}">
                  <a16:creationId xmlns:a16="http://schemas.microsoft.com/office/drawing/2014/main" id="{00000000-0008-0000-1E00-00003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xdr:row>
          <xdr:rowOff>161925</xdr:rowOff>
        </xdr:from>
        <xdr:to>
          <xdr:col>4</xdr:col>
          <xdr:colOff>466725</xdr:colOff>
          <xdr:row>5</xdr:row>
          <xdr:rowOff>0</xdr:rowOff>
        </xdr:to>
        <xdr:sp macro="" textlink="">
          <xdr:nvSpPr>
            <xdr:cNvPr id="37944" name="Option Button 56" hidden="1">
              <a:extLst>
                <a:ext uri="{63B3BB69-23CF-44E3-9099-C40C66FF867C}">
                  <a14:compatExt spid="_x0000_s37944"/>
                </a:ext>
                <a:ext uri="{FF2B5EF4-FFF2-40B4-BE49-F238E27FC236}">
                  <a16:creationId xmlns:a16="http://schemas.microsoft.com/office/drawing/2014/main" id="{00000000-0008-0000-1E00-00003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xdr:row>
          <xdr:rowOff>171450</xdr:rowOff>
        </xdr:from>
        <xdr:to>
          <xdr:col>4</xdr:col>
          <xdr:colOff>466725</xdr:colOff>
          <xdr:row>7</xdr:row>
          <xdr:rowOff>0</xdr:rowOff>
        </xdr:to>
        <xdr:sp macro="" textlink="">
          <xdr:nvSpPr>
            <xdr:cNvPr id="37946" name="Option Button 58" hidden="1">
              <a:extLst>
                <a:ext uri="{63B3BB69-23CF-44E3-9099-C40C66FF867C}">
                  <a14:compatExt spid="_x0000_s37946"/>
                </a:ext>
                <a:ext uri="{FF2B5EF4-FFF2-40B4-BE49-F238E27FC236}">
                  <a16:creationId xmlns:a16="http://schemas.microsoft.com/office/drawing/2014/main" id="{00000000-0008-0000-1E00-00003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xdr:row>
      <xdr:rowOff>47625</xdr:rowOff>
    </xdr:from>
    <xdr:to>
      <xdr:col>3</xdr:col>
      <xdr:colOff>937601</xdr:colOff>
      <xdr:row>1</xdr:row>
      <xdr:rowOff>545042</xdr:rowOff>
    </xdr:to>
    <xdr:pic>
      <xdr:nvPicPr>
        <xdr:cNvPr id="4" name="Picture 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19075"/>
          <a:ext cx="2594951" cy="49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4</xdr:col>
      <xdr:colOff>345216</xdr:colOff>
      <xdr:row>72</xdr:row>
      <xdr:rowOff>38248</xdr:rowOff>
    </xdr:from>
    <xdr:to>
      <xdr:col>14</xdr:col>
      <xdr:colOff>577850</xdr:colOff>
      <xdr:row>81</xdr:row>
      <xdr:rowOff>136525</xdr:rowOff>
    </xdr:to>
    <xdr:graphicFrame macro="">
      <xdr:nvGraphicFramePr>
        <xdr:cNvPr id="2" name="Chart 5">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85725</xdr:colOff>
      <xdr:row>1</xdr:row>
      <xdr:rowOff>66675</xdr:rowOff>
    </xdr:from>
    <xdr:to>
      <xdr:col>2</xdr:col>
      <xdr:colOff>730320</xdr:colOff>
      <xdr:row>2</xdr:row>
      <xdr:rowOff>152400</xdr:rowOff>
    </xdr:to>
    <xdr:pic>
      <xdr:nvPicPr>
        <xdr:cNvPr id="3" name="Picture 1">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142875"/>
          <a:ext cx="198762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4</xdr:col>
      <xdr:colOff>345216</xdr:colOff>
      <xdr:row>72</xdr:row>
      <xdr:rowOff>38248</xdr:rowOff>
    </xdr:from>
    <xdr:to>
      <xdr:col>14</xdr:col>
      <xdr:colOff>577850</xdr:colOff>
      <xdr:row>81</xdr:row>
      <xdr:rowOff>136525</xdr:rowOff>
    </xdr:to>
    <xdr:graphicFrame macro="">
      <xdr:nvGraphicFramePr>
        <xdr:cNvPr id="2" name="Chart 5">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85725</xdr:colOff>
      <xdr:row>1</xdr:row>
      <xdr:rowOff>66675</xdr:rowOff>
    </xdr:from>
    <xdr:to>
      <xdr:col>2</xdr:col>
      <xdr:colOff>730320</xdr:colOff>
      <xdr:row>2</xdr:row>
      <xdr:rowOff>152400</xdr:rowOff>
    </xdr:to>
    <xdr:pic>
      <xdr:nvPicPr>
        <xdr:cNvPr id="3" name="Picture 1">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142875"/>
          <a:ext cx="198762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38100</xdr:colOff>
      <xdr:row>1</xdr:row>
      <xdr:rowOff>66675</xdr:rowOff>
    </xdr:from>
    <xdr:to>
      <xdr:col>3</xdr:col>
      <xdr:colOff>966176</xdr:colOff>
      <xdr:row>1</xdr:row>
      <xdr:rowOff>564092</xdr:rowOff>
    </xdr:to>
    <xdr:pic>
      <xdr:nvPicPr>
        <xdr:cNvPr id="4" name="Picture 1">
          <a:extLst>
            <a:ext uri="{FF2B5EF4-FFF2-40B4-BE49-F238E27FC236}">
              <a16:creationId xmlns:a16="http://schemas.microsoft.com/office/drawing/2014/main" id="{00000000-0008-0000-2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238125"/>
          <a:ext cx="2594951" cy="49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381000</xdr:colOff>
          <xdr:row>64</xdr:row>
          <xdr:rowOff>114300</xdr:rowOff>
        </xdr:from>
        <xdr:to>
          <xdr:col>8</xdr:col>
          <xdr:colOff>38100</xdr:colOff>
          <xdr:row>66</xdr:row>
          <xdr:rowOff>9525</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2200-000001A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Approved Deviation Sheet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0</xdr:rowOff>
        </xdr:from>
        <xdr:to>
          <xdr:col>7</xdr:col>
          <xdr:colOff>76200</xdr:colOff>
          <xdr:row>10</xdr:row>
          <xdr:rowOff>28575</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22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xdr:row>
          <xdr:rowOff>0</xdr:rowOff>
        </xdr:from>
        <xdr:to>
          <xdr:col>8</xdr:col>
          <xdr:colOff>266700</xdr:colOff>
          <xdr:row>10</xdr:row>
          <xdr:rowOff>28575</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22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21</xdr:row>
          <xdr:rowOff>171450</xdr:rowOff>
        </xdr:from>
        <xdr:to>
          <xdr:col>13</xdr:col>
          <xdr:colOff>266700</xdr:colOff>
          <xdr:row>23</xdr:row>
          <xdr:rowOff>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22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21</xdr:row>
          <xdr:rowOff>190500</xdr:rowOff>
        </xdr:from>
        <xdr:to>
          <xdr:col>15</xdr:col>
          <xdr:colOff>0</xdr:colOff>
          <xdr:row>23</xdr:row>
          <xdr:rowOff>0</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2200-00000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161925</xdr:rowOff>
        </xdr:from>
        <xdr:to>
          <xdr:col>16</xdr:col>
          <xdr:colOff>209550</xdr:colOff>
          <xdr:row>23</xdr:row>
          <xdr:rowOff>0</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2200-00000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142875</xdr:rowOff>
        </xdr:from>
        <xdr:to>
          <xdr:col>4</xdr:col>
          <xdr:colOff>133350</xdr:colOff>
          <xdr:row>29</xdr:row>
          <xdr:rowOff>47625</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22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Initial Submission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200025</xdr:rowOff>
        </xdr:from>
        <xdr:to>
          <xdr:col>9</xdr:col>
          <xdr:colOff>85725</xdr:colOff>
          <xdr:row>31</xdr:row>
          <xdr:rowOff>0</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22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Tooling: Transfer, Replacement, Refurbishment, or additional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142875</xdr:rowOff>
        </xdr:from>
        <xdr:to>
          <xdr:col>5</xdr:col>
          <xdr:colOff>190500</xdr:colOff>
          <xdr:row>33</xdr:row>
          <xdr:rowOff>47625</xdr:rowOff>
        </xdr:to>
        <xdr:sp macro="" textlink="">
          <xdr:nvSpPr>
            <xdr:cNvPr id="40969" name="Check Box 9" hidden="1">
              <a:extLst>
                <a:ext uri="{63B3BB69-23CF-44E3-9099-C40C66FF867C}">
                  <a14:compatExt spid="_x0000_s40969"/>
                </a:ext>
                <a:ext uri="{FF2B5EF4-FFF2-40B4-BE49-F238E27FC236}">
                  <a16:creationId xmlns:a16="http://schemas.microsoft.com/office/drawing/2014/main" id="{00000000-0008-0000-2200-00000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Tooling Inactive &gt; than 1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27</xdr:row>
          <xdr:rowOff>161925</xdr:rowOff>
        </xdr:from>
        <xdr:to>
          <xdr:col>17</xdr:col>
          <xdr:colOff>57150</xdr:colOff>
          <xdr:row>29</xdr:row>
          <xdr:rowOff>47625</xdr:rowOff>
        </xdr:to>
        <xdr:sp macro="" textlink="">
          <xdr:nvSpPr>
            <xdr:cNvPr id="40970" name="Check Box 10" hidden="1">
              <a:extLst>
                <a:ext uri="{63B3BB69-23CF-44E3-9099-C40C66FF867C}">
                  <a14:compatExt spid="_x0000_s40970"/>
                </a:ext>
                <a:ext uri="{FF2B5EF4-FFF2-40B4-BE49-F238E27FC236}">
                  <a16:creationId xmlns:a16="http://schemas.microsoft.com/office/drawing/2014/main" id="{00000000-0008-0000-2200-00000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to Optional Construction or Material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161925</xdr:rowOff>
        </xdr:from>
        <xdr:to>
          <xdr:col>5</xdr:col>
          <xdr:colOff>200025</xdr:colOff>
          <xdr:row>30</xdr:row>
          <xdr:rowOff>0</xdr:rowOff>
        </xdr:to>
        <xdr:sp macro="" textlink="">
          <xdr:nvSpPr>
            <xdr:cNvPr id="40971" name="Check Box 11" hidden="1">
              <a:extLst>
                <a:ext uri="{63B3BB69-23CF-44E3-9099-C40C66FF867C}">
                  <a14:compatExt spid="_x0000_s40971"/>
                </a:ext>
                <a:ext uri="{FF2B5EF4-FFF2-40B4-BE49-F238E27FC236}">
                  <a16:creationId xmlns:a16="http://schemas.microsoft.com/office/drawing/2014/main" id="{00000000-0008-0000-2200-00000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Engineering Change(s)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142875</xdr:rowOff>
        </xdr:from>
        <xdr:to>
          <xdr:col>8</xdr:col>
          <xdr:colOff>133350</xdr:colOff>
          <xdr:row>32</xdr:row>
          <xdr:rowOff>47625</xdr:rowOff>
        </xdr:to>
        <xdr:sp macro="" textlink="">
          <xdr:nvSpPr>
            <xdr:cNvPr id="40972" name="Check Box 12" hidden="1">
              <a:extLst>
                <a:ext uri="{63B3BB69-23CF-44E3-9099-C40C66FF867C}">
                  <a14:compatExt spid="_x0000_s40972"/>
                </a:ext>
                <a:ext uri="{FF2B5EF4-FFF2-40B4-BE49-F238E27FC236}">
                  <a16:creationId xmlns:a16="http://schemas.microsoft.com/office/drawing/2014/main" id="{00000000-0008-0000-2200-00000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Correction of Discrepancy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28</xdr:row>
          <xdr:rowOff>161925</xdr:rowOff>
        </xdr:from>
        <xdr:to>
          <xdr:col>16</xdr:col>
          <xdr:colOff>57150</xdr:colOff>
          <xdr:row>30</xdr:row>
          <xdr:rowOff>47625</xdr:rowOff>
        </xdr:to>
        <xdr:sp macro="" textlink="">
          <xdr:nvSpPr>
            <xdr:cNvPr id="40973" name="Check Box 13" hidden="1">
              <a:extLst>
                <a:ext uri="{63B3BB69-23CF-44E3-9099-C40C66FF867C}">
                  <a14:compatExt spid="_x0000_s40973"/>
                </a:ext>
                <a:ext uri="{FF2B5EF4-FFF2-40B4-BE49-F238E27FC236}">
                  <a16:creationId xmlns:a16="http://schemas.microsoft.com/office/drawing/2014/main" id="{00000000-0008-0000-2200-00000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Supplier or Material Source 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29</xdr:row>
          <xdr:rowOff>161925</xdr:rowOff>
        </xdr:from>
        <xdr:to>
          <xdr:col>15</xdr:col>
          <xdr:colOff>9525</xdr:colOff>
          <xdr:row>31</xdr:row>
          <xdr:rowOff>47625</xdr:rowOff>
        </xdr:to>
        <xdr:sp macro="" textlink="">
          <xdr:nvSpPr>
            <xdr:cNvPr id="40974" name="Check Box 14" hidden="1">
              <a:extLst>
                <a:ext uri="{63B3BB69-23CF-44E3-9099-C40C66FF867C}">
                  <a14:compatExt spid="_x0000_s40974"/>
                </a:ext>
                <a:ext uri="{FF2B5EF4-FFF2-40B4-BE49-F238E27FC236}">
                  <a16:creationId xmlns:a16="http://schemas.microsoft.com/office/drawing/2014/main" id="{00000000-0008-0000-2200-00000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in Part Processing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31</xdr:row>
          <xdr:rowOff>161925</xdr:rowOff>
        </xdr:from>
        <xdr:to>
          <xdr:col>15</xdr:col>
          <xdr:colOff>0</xdr:colOff>
          <xdr:row>33</xdr:row>
          <xdr:rowOff>47625</xdr:rowOff>
        </xdr:to>
        <xdr:sp macro="" textlink="">
          <xdr:nvSpPr>
            <xdr:cNvPr id="40975" name="Check Box 15" hidden="1">
              <a:extLst>
                <a:ext uri="{63B3BB69-23CF-44E3-9099-C40C66FF867C}">
                  <a14:compatExt spid="_x0000_s40975"/>
                </a:ext>
                <a:ext uri="{FF2B5EF4-FFF2-40B4-BE49-F238E27FC236}">
                  <a16:creationId xmlns:a16="http://schemas.microsoft.com/office/drawing/2014/main" id="{00000000-0008-0000-2200-00000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Prototype, OTOP 1 2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30</xdr:row>
          <xdr:rowOff>161925</xdr:rowOff>
        </xdr:from>
        <xdr:to>
          <xdr:col>16</xdr:col>
          <xdr:colOff>257175</xdr:colOff>
          <xdr:row>32</xdr:row>
          <xdr:rowOff>47625</xdr:rowOff>
        </xdr:to>
        <xdr:sp macro="" textlink="">
          <xdr:nvSpPr>
            <xdr:cNvPr id="40976" name="Check Box 16" hidden="1">
              <a:extLst>
                <a:ext uri="{63B3BB69-23CF-44E3-9099-C40C66FF867C}">
                  <a14:compatExt spid="_x0000_s40976"/>
                </a:ext>
                <a:ext uri="{FF2B5EF4-FFF2-40B4-BE49-F238E27FC236}">
                  <a16:creationId xmlns:a16="http://schemas.microsoft.com/office/drawing/2014/main" id="{00000000-0008-0000-2200-00001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Parts Produced at Additional 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171450</xdr:rowOff>
        </xdr:from>
        <xdr:to>
          <xdr:col>16</xdr:col>
          <xdr:colOff>133350</xdr:colOff>
          <xdr:row>37</xdr:row>
          <xdr:rowOff>57150</xdr:rowOff>
        </xdr:to>
        <xdr:sp macro="" textlink="">
          <xdr:nvSpPr>
            <xdr:cNvPr id="40977" name="Check Box 17" hidden="1">
              <a:extLst>
                <a:ext uri="{63B3BB69-23CF-44E3-9099-C40C66FF867C}">
                  <a14:compatExt spid="_x0000_s40977"/>
                </a:ext>
                <a:ext uri="{FF2B5EF4-FFF2-40B4-BE49-F238E27FC236}">
                  <a16:creationId xmlns:a16="http://schemas.microsoft.com/office/drawing/2014/main" id="{00000000-0008-0000-2200-00001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Level 1 - Warrant only (and for designated appearance items, an Appearance Approval Report) submitted to customer.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161925</xdr:rowOff>
        </xdr:from>
        <xdr:to>
          <xdr:col>15</xdr:col>
          <xdr:colOff>342900</xdr:colOff>
          <xdr:row>40</xdr:row>
          <xdr:rowOff>47625</xdr:rowOff>
        </xdr:to>
        <xdr:sp macro="" textlink="">
          <xdr:nvSpPr>
            <xdr:cNvPr id="40978" name="Check Box 18" hidden="1">
              <a:extLst>
                <a:ext uri="{63B3BB69-23CF-44E3-9099-C40C66FF867C}">
                  <a14:compatExt spid="_x0000_s40978"/>
                </a:ext>
                <a:ext uri="{FF2B5EF4-FFF2-40B4-BE49-F238E27FC236}">
                  <a16:creationId xmlns:a16="http://schemas.microsoft.com/office/drawing/2014/main" id="{00000000-0008-0000-2200-00001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Level 4 - Warrant and other requirements as defined by customer.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171450</xdr:rowOff>
        </xdr:from>
        <xdr:to>
          <xdr:col>12</xdr:col>
          <xdr:colOff>314325</xdr:colOff>
          <xdr:row>38</xdr:row>
          <xdr:rowOff>57150</xdr:rowOff>
        </xdr:to>
        <xdr:sp macro="" textlink="">
          <xdr:nvSpPr>
            <xdr:cNvPr id="40979" name="Check Box 19" hidden="1">
              <a:extLst>
                <a:ext uri="{63B3BB69-23CF-44E3-9099-C40C66FF867C}">
                  <a14:compatExt spid="_x0000_s40979"/>
                </a:ext>
                <a:ext uri="{FF2B5EF4-FFF2-40B4-BE49-F238E27FC236}">
                  <a16:creationId xmlns:a16="http://schemas.microsoft.com/office/drawing/2014/main" id="{00000000-0008-0000-2200-00001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Level 2 - Warrant with product samples and limited supporting data submitted to customer.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161925</xdr:rowOff>
        </xdr:from>
        <xdr:to>
          <xdr:col>13</xdr:col>
          <xdr:colOff>133350</xdr:colOff>
          <xdr:row>39</xdr:row>
          <xdr:rowOff>47625</xdr:rowOff>
        </xdr:to>
        <xdr:sp macro="" textlink="">
          <xdr:nvSpPr>
            <xdr:cNvPr id="40980" name="Check Box 20" hidden="1">
              <a:extLst>
                <a:ext uri="{63B3BB69-23CF-44E3-9099-C40C66FF867C}">
                  <a14:compatExt spid="_x0000_s40980"/>
                </a:ext>
                <a:ext uri="{FF2B5EF4-FFF2-40B4-BE49-F238E27FC236}">
                  <a16:creationId xmlns:a16="http://schemas.microsoft.com/office/drawing/2014/main" id="{00000000-0008-0000-2200-00001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Level 3 - Warrant with product samples and complete supporting data submitted to customer.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142875</xdr:rowOff>
        </xdr:from>
        <xdr:to>
          <xdr:col>16</xdr:col>
          <xdr:colOff>247650</xdr:colOff>
          <xdr:row>41</xdr:row>
          <xdr:rowOff>47625</xdr:rowOff>
        </xdr:to>
        <xdr:sp macro="" textlink="">
          <xdr:nvSpPr>
            <xdr:cNvPr id="40981" name="Check Box 21" hidden="1">
              <a:extLst>
                <a:ext uri="{63B3BB69-23CF-44E3-9099-C40C66FF867C}">
                  <a14:compatExt spid="_x0000_s40981"/>
                </a:ext>
                <a:ext uri="{FF2B5EF4-FFF2-40B4-BE49-F238E27FC236}">
                  <a16:creationId xmlns:a16="http://schemas.microsoft.com/office/drawing/2014/main" id="{00000000-0008-0000-2200-00001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Level 5 - Warrant with product samples and complete supporting data reviewed at organization's manufacturing 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21</xdr:row>
          <xdr:rowOff>171450</xdr:rowOff>
        </xdr:from>
        <xdr:to>
          <xdr:col>13</xdr:col>
          <xdr:colOff>57150</xdr:colOff>
          <xdr:row>23</xdr:row>
          <xdr:rowOff>0</xdr:rowOff>
        </xdr:to>
        <xdr:sp macro="" textlink="">
          <xdr:nvSpPr>
            <xdr:cNvPr id="40982" name="Check Box 22" hidden="1">
              <a:extLst>
                <a:ext uri="{63B3BB69-23CF-44E3-9099-C40C66FF867C}">
                  <a14:compatExt spid="_x0000_s40982"/>
                </a:ext>
                <a:ext uri="{FF2B5EF4-FFF2-40B4-BE49-F238E27FC236}">
                  <a16:creationId xmlns:a16="http://schemas.microsoft.com/office/drawing/2014/main" id="{00000000-0008-0000-2200-00001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41</xdr:row>
          <xdr:rowOff>142875</xdr:rowOff>
        </xdr:from>
        <xdr:to>
          <xdr:col>11</xdr:col>
          <xdr:colOff>161925</xdr:colOff>
          <xdr:row>43</xdr:row>
          <xdr:rowOff>47625</xdr:rowOff>
        </xdr:to>
        <xdr:sp macro="" textlink="">
          <xdr:nvSpPr>
            <xdr:cNvPr id="40983" name="Check Box 23" hidden="1">
              <a:extLst>
                <a:ext uri="{63B3BB69-23CF-44E3-9099-C40C66FF867C}">
                  <a14:compatExt spid="_x0000_s40983"/>
                </a:ext>
                <a:ext uri="{FF2B5EF4-FFF2-40B4-BE49-F238E27FC236}">
                  <a16:creationId xmlns:a16="http://schemas.microsoft.com/office/drawing/2014/main" id="{00000000-0008-0000-2200-00001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material and functional tests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41</xdr:row>
          <xdr:rowOff>161925</xdr:rowOff>
        </xdr:from>
        <xdr:to>
          <xdr:col>14</xdr:col>
          <xdr:colOff>285750</xdr:colOff>
          <xdr:row>43</xdr:row>
          <xdr:rowOff>47625</xdr:rowOff>
        </xdr:to>
        <xdr:sp macro="" textlink="">
          <xdr:nvSpPr>
            <xdr:cNvPr id="40984" name="Check Box 24" hidden="1">
              <a:extLst>
                <a:ext uri="{63B3BB69-23CF-44E3-9099-C40C66FF867C}">
                  <a14:compatExt spid="_x0000_s40984"/>
                </a:ext>
                <a:ext uri="{FF2B5EF4-FFF2-40B4-BE49-F238E27FC236}">
                  <a16:creationId xmlns:a16="http://schemas.microsoft.com/office/drawing/2014/main" id="{00000000-0008-0000-2200-00001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appearance criteria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41</xdr:row>
          <xdr:rowOff>161925</xdr:rowOff>
        </xdr:from>
        <xdr:to>
          <xdr:col>18</xdr:col>
          <xdr:colOff>314325</xdr:colOff>
          <xdr:row>43</xdr:row>
          <xdr:rowOff>47625</xdr:rowOff>
        </xdr:to>
        <xdr:sp macro="" textlink="">
          <xdr:nvSpPr>
            <xdr:cNvPr id="40985" name="Check Box 25" hidden="1">
              <a:extLst>
                <a:ext uri="{63B3BB69-23CF-44E3-9099-C40C66FF867C}">
                  <a14:compatExt spid="_x0000_s40985"/>
                </a:ext>
                <a:ext uri="{FF2B5EF4-FFF2-40B4-BE49-F238E27FC236}">
                  <a16:creationId xmlns:a16="http://schemas.microsoft.com/office/drawing/2014/main" id="{00000000-0008-0000-2200-00001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statistical process package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42</xdr:row>
          <xdr:rowOff>161925</xdr:rowOff>
        </xdr:from>
        <xdr:to>
          <xdr:col>10</xdr:col>
          <xdr:colOff>0</xdr:colOff>
          <xdr:row>44</xdr:row>
          <xdr:rowOff>47625</xdr:rowOff>
        </xdr:to>
        <xdr:sp macro="" textlink="">
          <xdr:nvSpPr>
            <xdr:cNvPr id="40986" name="Check Box 26" hidden="1">
              <a:extLst>
                <a:ext uri="{63B3BB69-23CF-44E3-9099-C40C66FF867C}">
                  <a14:compatExt spid="_x0000_s40986"/>
                </a:ext>
                <a:ext uri="{FF2B5EF4-FFF2-40B4-BE49-F238E27FC236}">
                  <a16:creationId xmlns:a16="http://schemas.microsoft.com/office/drawing/2014/main" id="{00000000-0008-0000-2200-00001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42</xdr:row>
          <xdr:rowOff>161925</xdr:rowOff>
        </xdr:from>
        <xdr:to>
          <xdr:col>12</xdr:col>
          <xdr:colOff>0</xdr:colOff>
          <xdr:row>44</xdr:row>
          <xdr:rowOff>47625</xdr:rowOff>
        </xdr:to>
        <xdr:sp macro="" textlink="">
          <xdr:nvSpPr>
            <xdr:cNvPr id="40987" name="Check Box 27" hidden="1">
              <a:extLst>
                <a:ext uri="{63B3BB69-23CF-44E3-9099-C40C66FF867C}">
                  <a14:compatExt spid="_x0000_s40987"/>
                </a:ext>
                <a:ext uri="{FF2B5EF4-FFF2-40B4-BE49-F238E27FC236}">
                  <a16:creationId xmlns:a16="http://schemas.microsoft.com/office/drawing/2014/main" id="{00000000-0008-0000-2200-00001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52</xdr:row>
          <xdr:rowOff>161925</xdr:rowOff>
        </xdr:from>
        <xdr:to>
          <xdr:col>10</xdr:col>
          <xdr:colOff>200025</xdr:colOff>
          <xdr:row>54</xdr:row>
          <xdr:rowOff>47625</xdr:rowOff>
        </xdr:to>
        <xdr:sp macro="" textlink="">
          <xdr:nvSpPr>
            <xdr:cNvPr id="40988" name="Check Box 28" hidden="1">
              <a:extLst>
                <a:ext uri="{63B3BB69-23CF-44E3-9099-C40C66FF867C}">
                  <a14:compatExt spid="_x0000_s40988"/>
                </a:ext>
                <a:ext uri="{FF2B5EF4-FFF2-40B4-BE49-F238E27FC236}">
                  <a16:creationId xmlns:a16="http://schemas.microsoft.com/office/drawing/2014/main" id="{00000000-0008-0000-2200-00001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52</xdr:row>
          <xdr:rowOff>161925</xdr:rowOff>
        </xdr:from>
        <xdr:to>
          <xdr:col>11</xdr:col>
          <xdr:colOff>314325</xdr:colOff>
          <xdr:row>54</xdr:row>
          <xdr:rowOff>47625</xdr:rowOff>
        </xdr:to>
        <xdr:sp macro="" textlink="">
          <xdr:nvSpPr>
            <xdr:cNvPr id="40989" name="Check Box 29" hidden="1">
              <a:extLst>
                <a:ext uri="{63B3BB69-23CF-44E3-9099-C40C66FF867C}">
                  <a14:compatExt spid="_x0000_s40989"/>
                </a:ext>
                <a:ext uri="{FF2B5EF4-FFF2-40B4-BE49-F238E27FC236}">
                  <a16:creationId xmlns:a16="http://schemas.microsoft.com/office/drawing/2014/main" id="{00000000-0008-0000-2200-00001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400050</xdr:colOff>
          <xdr:row>25</xdr:row>
          <xdr:rowOff>104775</xdr:rowOff>
        </xdr:from>
        <xdr:to>
          <xdr:col>13</xdr:col>
          <xdr:colOff>28575</xdr:colOff>
          <xdr:row>27</xdr:row>
          <xdr:rowOff>0</xdr:rowOff>
        </xdr:to>
        <xdr:sp macro="" textlink="">
          <xdr:nvSpPr>
            <xdr:cNvPr id="40990" name="Check Box 30" hidden="1">
              <a:extLst>
                <a:ext uri="{63B3BB69-23CF-44E3-9099-C40C66FF867C}">
                  <a14:compatExt spid="_x0000_s40990"/>
                </a:ext>
                <a:ext uri="{FF2B5EF4-FFF2-40B4-BE49-F238E27FC236}">
                  <a16:creationId xmlns:a16="http://schemas.microsoft.com/office/drawing/2014/main" id="{00000000-0008-0000-2200-00001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25</xdr:row>
          <xdr:rowOff>114300</xdr:rowOff>
        </xdr:from>
        <xdr:to>
          <xdr:col>15</xdr:col>
          <xdr:colOff>0</xdr:colOff>
          <xdr:row>27</xdr:row>
          <xdr:rowOff>0</xdr:rowOff>
        </xdr:to>
        <xdr:sp macro="" textlink="">
          <xdr:nvSpPr>
            <xdr:cNvPr id="40991" name="Check Box 31" hidden="1">
              <a:extLst>
                <a:ext uri="{63B3BB69-23CF-44E3-9099-C40C66FF867C}">
                  <a14:compatExt spid="_x0000_s40991"/>
                </a:ext>
                <a:ext uri="{FF2B5EF4-FFF2-40B4-BE49-F238E27FC236}">
                  <a16:creationId xmlns:a16="http://schemas.microsoft.com/office/drawing/2014/main" id="{00000000-0008-0000-2200-00001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25</xdr:row>
          <xdr:rowOff>114300</xdr:rowOff>
        </xdr:from>
        <xdr:to>
          <xdr:col>16</xdr:col>
          <xdr:colOff>190500</xdr:colOff>
          <xdr:row>27</xdr:row>
          <xdr:rowOff>0</xdr:rowOff>
        </xdr:to>
        <xdr:sp macro="" textlink="">
          <xdr:nvSpPr>
            <xdr:cNvPr id="40992" name="Check Box 32" hidden="1">
              <a:extLst>
                <a:ext uri="{63B3BB69-23CF-44E3-9099-C40C66FF867C}">
                  <a14:compatExt spid="_x0000_s40992"/>
                </a:ext>
                <a:ext uri="{FF2B5EF4-FFF2-40B4-BE49-F238E27FC236}">
                  <a16:creationId xmlns:a16="http://schemas.microsoft.com/office/drawing/2014/main" id="{00000000-0008-0000-2200-000020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41</xdr:row>
          <xdr:rowOff>142875</xdr:rowOff>
        </xdr:from>
        <xdr:to>
          <xdr:col>6</xdr:col>
          <xdr:colOff>219075</xdr:colOff>
          <xdr:row>43</xdr:row>
          <xdr:rowOff>47625</xdr:rowOff>
        </xdr:to>
        <xdr:sp macro="" textlink="">
          <xdr:nvSpPr>
            <xdr:cNvPr id="40993" name="Check Box 33" hidden="1">
              <a:extLst>
                <a:ext uri="{63B3BB69-23CF-44E3-9099-C40C66FF867C}">
                  <a14:compatExt spid="_x0000_s40993"/>
                </a:ext>
                <a:ext uri="{FF2B5EF4-FFF2-40B4-BE49-F238E27FC236}">
                  <a16:creationId xmlns:a16="http://schemas.microsoft.com/office/drawing/2014/main" id="{00000000-0008-0000-2200-00002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dimensional measurements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63</xdr:row>
          <xdr:rowOff>47625</xdr:rowOff>
        </xdr:from>
        <xdr:to>
          <xdr:col>7</xdr:col>
          <xdr:colOff>228600</xdr:colOff>
          <xdr:row>64</xdr:row>
          <xdr:rowOff>57150</xdr:rowOff>
        </xdr:to>
        <xdr:sp macro="" textlink="">
          <xdr:nvSpPr>
            <xdr:cNvPr id="40994" name="Check Box 34" hidden="1">
              <a:extLst>
                <a:ext uri="{63B3BB69-23CF-44E3-9099-C40C66FF867C}">
                  <a14:compatExt spid="_x0000_s40994"/>
                </a:ext>
                <a:ext uri="{FF2B5EF4-FFF2-40B4-BE49-F238E27FC236}">
                  <a16:creationId xmlns:a16="http://schemas.microsoft.com/office/drawing/2014/main" id="{00000000-0008-0000-2200-000022A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63</xdr:row>
          <xdr:rowOff>133350</xdr:rowOff>
        </xdr:from>
        <xdr:to>
          <xdr:col>16</xdr:col>
          <xdr:colOff>19050</xdr:colOff>
          <xdr:row>64</xdr:row>
          <xdr:rowOff>133350</xdr:rowOff>
        </xdr:to>
        <xdr:sp macro="" textlink="">
          <xdr:nvSpPr>
            <xdr:cNvPr id="40995" name="Check Box 35" hidden="1">
              <a:extLst>
                <a:ext uri="{63B3BB69-23CF-44E3-9099-C40C66FF867C}">
                  <a14:compatExt spid="_x0000_s40995"/>
                </a:ext>
                <a:ext uri="{FF2B5EF4-FFF2-40B4-BE49-F238E27FC236}">
                  <a16:creationId xmlns:a16="http://schemas.microsoft.com/office/drawing/2014/main" id="{00000000-0008-0000-2200-000023A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Rejected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63</xdr:row>
          <xdr:rowOff>9525</xdr:rowOff>
        </xdr:from>
        <xdr:to>
          <xdr:col>9</xdr:col>
          <xdr:colOff>104775</xdr:colOff>
          <xdr:row>64</xdr:row>
          <xdr:rowOff>66675</xdr:rowOff>
        </xdr:to>
        <xdr:sp macro="" textlink="">
          <xdr:nvSpPr>
            <xdr:cNvPr id="40996" name="Check Box 36" hidden="1">
              <a:extLst>
                <a:ext uri="{63B3BB69-23CF-44E3-9099-C40C66FF867C}">
                  <a14:compatExt spid="_x0000_s40996"/>
                </a:ext>
                <a:ext uri="{FF2B5EF4-FFF2-40B4-BE49-F238E27FC236}">
                  <a16:creationId xmlns:a16="http://schemas.microsoft.com/office/drawing/2014/main" id="{00000000-0008-0000-2200-000024A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Interim valid until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53</xdr:row>
          <xdr:rowOff>228600</xdr:rowOff>
        </xdr:from>
        <xdr:to>
          <xdr:col>10</xdr:col>
          <xdr:colOff>219075</xdr:colOff>
          <xdr:row>55</xdr:row>
          <xdr:rowOff>85725</xdr:rowOff>
        </xdr:to>
        <xdr:sp macro="" textlink="">
          <xdr:nvSpPr>
            <xdr:cNvPr id="40997" name="Check Box 37" hidden="1">
              <a:extLst>
                <a:ext uri="{63B3BB69-23CF-44E3-9099-C40C66FF867C}">
                  <a14:compatExt spid="_x0000_s40997"/>
                </a:ext>
                <a:ext uri="{FF2B5EF4-FFF2-40B4-BE49-F238E27FC236}">
                  <a16:creationId xmlns:a16="http://schemas.microsoft.com/office/drawing/2014/main" id="{00000000-0008-0000-2200-00002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53</xdr:row>
          <xdr:rowOff>190500</xdr:rowOff>
        </xdr:from>
        <xdr:to>
          <xdr:col>12</xdr:col>
          <xdr:colOff>0</xdr:colOff>
          <xdr:row>55</xdr:row>
          <xdr:rowOff>123825</xdr:rowOff>
        </xdr:to>
        <xdr:sp macro="" textlink="">
          <xdr:nvSpPr>
            <xdr:cNvPr id="40998" name="Check Box 38" hidden="1">
              <a:extLst>
                <a:ext uri="{63B3BB69-23CF-44E3-9099-C40C66FF867C}">
                  <a14:compatExt spid="_x0000_s40998"/>
                </a:ext>
                <a:ext uri="{FF2B5EF4-FFF2-40B4-BE49-F238E27FC236}">
                  <a16:creationId xmlns:a16="http://schemas.microsoft.com/office/drawing/2014/main" id="{00000000-0008-0000-2200-00002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53</xdr:row>
          <xdr:rowOff>228600</xdr:rowOff>
        </xdr:from>
        <xdr:to>
          <xdr:col>9</xdr:col>
          <xdr:colOff>28575</xdr:colOff>
          <xdr:row>55</xdr:row>
          <xdr:rowOff>85725</xdr:rowOff>
        </xdr:to>
        <xdr:sp macro="" textlink="">
          <xdr:nvSpPr>
            <xdr:cNvPr id="40999" name="Check Box 39" hidden="1">
              <a:extLst>
                <a:ext uri="{63B3BB69-23CF-44E3-9099-C40C66FF867C}">
                  <a14:compatExt spid="_x0000_s40999"/>
                </a:ext>
                <a:ext uri="{FF2B5EF4-FFF2-40B4-BE49-F238E27FC236}">
                  <a16:creationId xmlns:a16="http://schemas.microsoft.com/office/drawing/2014/main" id="{00000000-0008-0000-2200-00002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52</xdr:row>
          <xdr:rowOff>180975</xdr:rowOff>
        </xdr:from>
        <xdr:to>
          <xdr:col>9</xdr:col>
          <xdr:colOff>28575</xdr:colOff>
          <xdr:row>54</xdr:row>
          <xdr:rowOff>28575</xdr:rowOff>
        </xdr:to>
        <xdr:sp macro="" textlink="">
          <xdr:nvSpPr>
            <xdr:cNvPr id="41000" name="Check Box 40" hidden="1">
              <a:extLst>
                <a:ext uri="{63B3BB69-23CF-44E3-9099-C40C66FF867C}">
                  <a14:compatExt spid="_x0000_s41000"/>
                </a:ext>
                <a:ext uri="{FF2B5EF4-FFF2-40B4-BE49-F238E27FC236}">
                  <a16:creationId xmlns:a16="http://schemas.microsoft.com/office/drawing/2014/main" id="{00000000-0008-0000-2200-00002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xdr:twoCellAnchor editAs="oneCell">
    <xdr:from>
      <xdr:col>0</xdr:col>
      <xdr:colOff>57151</xdr:colOff>
      <xdr:row>0</xdr:row>
      <xdr:rowOff>28575</xdr:rowOff>
    </xdr:from>
    <xdr:to>
      <xdr:col>4</xdr:col>
      <xdr:colOff>457200</xdr:colOff>
      <xdr:row>0</xdr:row>
      <xdr:rowOff>370002</xdr:rowOff>
    </xdr:to>
    <xdr:pic>
      <xdr:nvPicPr>
        <xdr:cNvPr id="44" name="Picture 1">
          <a:extLst>
            <a:ext uri="{FF2B5EF4-FFF2-40B4-BE49-F238E27FC236}">
              <a16:creationId xmlns:a16="http://schemas.microsoft.com/office/drawing/2014/main" id="{00000000-0008-0000-2200-00002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1" y="28575"/>
          <a:ext cx="1781174" cy="3414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0</xdr:colOff>
          <xdr:row>16</xdr:row>
          <xdr:rowOff>28575</xdr:rowOff>
        </xdr:from>
        <xdr:to>
          <xdr:col>41</xdr:col>
          <xdr:colOff>0</xdr:colOff>
          <xdr:row>18</xdr:row>
          <xdr:rowOff>0</xdr:rowOff>
        </xdr:to>
        <xdr:sp macro="" textlink="">
          <xdr:nvSpPr>
            <xdr:cNvPr id="46081" name="Check Box 1" hidden="1">
              <a:extLst>
                <a:ext uri="{63B3BB69-23CF-44E3-9099-C40C66FF867C}">
                  <a14:compatExt spid="_x0000_s46081"/>
                </a:ext>
                <a:ext uri="{FF2B5EF4-FFF2-40B4-BE49-F238E27FC236}">
                  <a16:creationId xmlns:a16="http://schemas.microsoft.com/office/drawing/2014/main" id="{00000000-0008-0000-2400-000001B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Dimensions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16</xdr:row>
          <xdr:rowOff>28575</xdr:rowOff>
        </xdr:from>
        <xdr:to>
          <xdr:col>59</xdr:col>
          <xdr:colOff>38100</xdr:colOff>
          <xdr:row>18</xdr:row>
          <xdr:rowOff>0</xdr:rowOff>
        </xdr:to>
        <xdr:sp macro="" textlink="">
          <xdr:nvSpPr>
            <xdr:cNvPr id="46082" name="Check Box 2" hidden="1">
              <a:extLst>
                <a:ext uri="{63B3BB69-23CF-44E3-9099-C40C66FF867C}">
                  <a14:compatExt spid="_x0000_s46082"/>
                </a:ext>
                <a:ext uri="{FF2B5EF4-FFF2-40B4-BE49-F238E27FC236}">
                  <a16:creationId xmlns:a16="http://schemas.microsoft.com/office/drawing/2014/main" id="{00000000-0008-0000-2400-000002B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Material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0</xdr:colOff>
          <xdr:row>16</xdr:row>
          <xdr:rowOff>28575</xdr:rowOff>
        </xdr:from>
        <xdr:to>
          <xdr:col>79</xdr:col>
          <xdr:colOff>0</xdr:colOff>
          <xdr:row>18</xdr:row>
          <xdr:rowOff>0</xdr:rowOff>
        </xdr:to>
        <xdr:sp macro="" textlink="">
          <xdr:nvSpPr>
            <xdr:cNvPr id="46083" name="Check Box 3" hidden="1">
              <a:extLst>
                <a:ext uri="{63B3BB69-23CF-44E3-9099-C40C66FF867C}">
                  <a14:compatExt spid="_x0000_s46083"/>
                </a:ext>
                <a:ext uri="{FF2B5EF4-FFF2-40B4-BE49-F238E27FC236}">
                  <a16:creationId xmlns:a16="http://schemas.microsoft.com/office/drawing/2014/main" id="{00000000-0008-0000-2400-000003B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Performance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92</xdr:col>
          <xdr:colOff>19050</xdr:colOff>
          <xdr:row>16</xdr:row>
          <xdr:rowOff>28575</xdr:rowOff>
        </xdr:from>
        <xdr:to>
          <xdr:col>117</xdr:col>
          <xdr:colOff>0</xdr:colOff>
          <xdr:row>18</xdr:row>
          <xdr:rowOff>0</xdr:rowOff>
        </xdr:to>
        <xdr:sp macro="" textlink="">
          <xdr:nvSpPr>
            <xdr:cNvPr id="46084" name="Check Box 4" hidden="1">
              <a:extLst>
                <a:ext uri="{63B3BB69-23CF-44E3-9099-C40C66FF867C}">
                  <a14:compatExt spid="_x0000_s46084"/>
                </a:ext>
                <a:ext uri="{FF2B5EF4-FFF2-40B4-BE49-F238E27FC236}">
                  <a16:creationId xmlns:a16="http://schemas.microsoft.com/office/drawing/2014/main" id="{00000000-0008-0000-2400-000004B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Characteristics Capability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78</xdr:col>
          <xdr:colOff>9525</xdr:colOff>
          <xdr:row>48</xdr:row>
          <xdr:rowOff>28575</xdr:rowOff>
        </xdr:from>
        <xdr:to>
          <xdr:col>82</xdr:col>
          <xdr:colOff>0</xdr:colOff>
          <xdr:row>48</xdr:row>
          <xdr:rowOff>361950</xdr:rowOff>
        </xdr:to>
        <xdr:sp macro="" textlink="">
          <xdr:nvSpPr>
            <xdr:cNvPr id="46085" name="Check Box 5" hidden="1">
              <a:extLst>
                <a:ext uri="{63B3BB69-23CF-44E3-9099-C40C66FF867C}">
                  <a14:compatExt spid="_x0000_s46085"/>
                </a:ext>
                <a:ext uri="{FF2B5EF4-FFF2-40B4-BE49-F238E27FC236}">
                  <a16:creationId xmlns:a16="http://schemas.microsoft.com/office/drawing/2014/main" id="{00000000-0008-0000-2400-000005B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133</xdr:col>
          <xdr:colOff>28575</xdr:colOff>
          <xdr:row>16</xdr:row>
          <xdr:rowOff>28575</xdr:rowOff>
        </xdr:from>
        <xdr:to>
          <xdr:col>147</xdr:col>
          <xdr:colOff>47625</xdr:colOff>
          <xdr:row>18</xdr:row>
          <xdr:rowOff>0</xdr:rowOff>
        </xdr:to>
        <xdr:sp macro="" textlink="">
          <xdr:nvSpPr>
            <xdr:cNvPr id="46086" name="Check Box 6" hidden="1">
              <a:extLst>
                <a:ext uri="{63B3BB69-23CF-44E3-9099-C40C66FF867C}">
                  <a14:compatExt spid="_x0000_s46086"/>
                </a:ext>
                <a:ext uri="{FF2B5EF4-FFF2-40B4-BE49-F238E27FC236}">
                  <a16:creationId xmlns:a16="http://schemas.microsoft.com/office/drawing/2014/main" id="{00000000-0008-0000-2400-000006B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Production process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165</xdr:col>
          <xdr:colOff>19050</xdr:colOff>
          <xdr:row>16</xdr:row>
          <xdr:rowOff>38100</xdr:rowOff>
        </xdr:from>
        <xdr:to>
          <xdr:col>179</xdr:col>
          <xdr:colOff>47625</xdr:colOff>
          <xdr:row>18</xdr:row>
          <xdr:rowOff>0</xdr:rowOff>
        </xdr:to>
        <xdr:sp macro="" textlink="">
          <xdr:nvSpPr>
            <xdr:cNvPr id="46087" name="Check Box 7" hidden="1">
              <a:extLst>
                <a:ext uri="{63B3BB69-23CF-44E3-9099-C40C66FF867C}">
                  <a14:compatExt spid="_x0000_s46087"/>
                </a:ext>
                <a:ext uri="{FF2B5EF4-FFF2-40B4-BE49-F238E27FC236}">
                  <a16:creationId xmlns:a16="http://schemas.microsoft.com/office/drawing/2014/main" id="{00000000-0008-0000-2400-000007B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78</xdr:col>
          <xdr:colOff>9525</xdr:colOff>
          <xdr:row>49</xdr:row>
          <xdr:rowOff>0</xdr:rowOff>
        </xdr:from>
        <xdr:to>
          <xdr:col>82</xdr:col>
          <xdr:colOff>0</xdr:colOff>
          <xdr:row>49</xdr:row>
          <xdr:rowOff>323850</xdr:rowOff>
        </xdr:to>
        <xdr:sp macro="" textlink="">
          <xdr:nvSpPr>
            <xdr:cNvPr id="46088" name="Check Box 8" hidden="1">
              <a:extLst>
                <a:ext uri="{63B3BB69-23CF-44E3-9099-C40C66FF867C}">
                  <a14:compatExt spid="_x0000_s46088"/>
                </a:ext>
                <a:ext uri="{FF2B5EF4-FFF2-40B4-BE49-F238E27FC236}">
                  <a16:creationId xmlns:a16="http://schemas.microsoft.com/office/drawing/2014/main" id="{00000000-0008-0000-2400-000008B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78</xdr:col>
          <xdr:colOff>9525</xdr:colOff>
          <xdr:row>50</xdr:row>
          <xdr:rowOff>57150</xdr:rowOff>
        </xdr:from>
        <xdr:to>
          <xdr:col>82</xdr:col>
          <xdr:colOff>0</xdr:colOff>
          <xdr:row>50</xdr:row>
          <xdr:rowOff>266700</xdr:rowOff>
        </xdr:to>
        <xdr:sp macro="" textlink="">
          <xdr:nvSpPr>
            <xdr:cNvPr id="46089" name="Check Box 9" hidden="1">
              <a:extLst>
                <a:ext uri="{63B3BB69-23CF-44E3-9099-C40C66FF867C}">
                  <a14:compatExt spid="_x0000_s46089"/>
                </a:ext>
                <a:ext uri="{FF2B5EF4-FFF2-40B4-BE49-F238E27FC236}">
                  <a16:creationId xmlns:a16="http://schemas.microsoft.com/office/drawing/2014/main" id="{00000000-0008-0000-2400-000009B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78</xdr:col>
          <xdr:colOff>9525</xdr:colOff>
          <xdr:row>51</xdr:row>
          <xdr:rowOff>28575</xdr:rowOff>
        </xdr:from>
        <xdr:to>
          <xdr:col>82</xdr:col>
          <xdr:colOff>0</xdr:colOff>
          <xdr:row>51</xdr:row>
          <xdr:rowOff>238125</xdr:rowOff>
        </xdr:to>
        <xdr:sp macro="" textlink="">
          <xdr:nvSpPr>
            <xdr:cNvPr id="46090" name="Check Box 10" hidden="1">
              <a:extLst>
                <a:ext uri="{63B3BB69-23CF-44E3-9099-C40C66FF867C}">
                  <a14:compatExt spid="_x0000_s46090"/>
                </a:ext>
                <a:ext uri="{FF2B5EF4-FFF2-40B4-BE49-F238E27FC236}">
                  <a16:creationId xmlns:a16="http://schemas.microsoft.com/office/drawing/2014/main" id="{00000000-0008-0000-2400-00000AB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78</xdr:col>
          <xdr:colOff>19050</xdr:colOff>
          <xdr:row>52</xdr:row>
          <xdr:rowOff>9525</xdr:rowOff>
        </xdr:from>
        <xdr:to>
          <xdr:col>82</xdr:col>
          <xdr:colOff>0</xdr:colOff>
          <xdr:row>52</xdr:row>
          <xdr:rowOff>333375</xdr:rowOff>
        </xdr:to>
        <xdr:sp macro="" textlink="">
          <xdr:nvSpPr>
            <xdr:cNvPr id="46091" name="Check Box 11" hidden="1">
              <a:extLst>
                <a:ext uri="{63B3BB69-23CF-44E3-9099-C40C66FF867C}">
                  <a14:compatExt spid="_x0000_s46091"/>
                </a:ext>
                <a:ext uri="{FF2B5EF4-FFF2-40B4-BE49-F238E27FC236}">
                  <a16:creationId xmlns:a16="http://schemas.microsoft.com/office/drawing/2014/main" id="{00000000-0008-0000-2400-00000BB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88</xdr:col>
          <xdr:colOff>9525</xdr:colOff>
          <xdr:row>48</xdr:row>
          <xdr:rowOff>85725</xdr:rowOff>
        </xdr:from>
        <xdr:to>
          <xdr:col>91</xdr:col>
          <xdr:colOff>47625</xdr:colOff>
          <xdr:row>48</xdr:row>
          <xdr:rowOff>314325</xdr:rowOff>
        </xdr:to>
        <xdr:sp macro="" textlink="">
          <xdr:nvSpPr>
            <xdr:cNvPr id="46092" name="Check Box 12" hidden="1">
              <a:extLst>
                <a:ext uri="{63B3BB69-23CF-44E3-9099-C40C66FF867C}">
                  <a14:compatExt spid="_x0000_s46092"/>
                </a:ext>
                <a:ext uri="{FF2B5EF4-FFF2-40B4-BE49-F238E27FC236}">
                  <a16:creationId xmlns:a16="http://schemas.microsoft.com/office/drawing/2014/main" id="{00000000-0008-0000-2400-00000CB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78</xdr:col>
          <xdr:colOff>9525</xdr:colOff>
          <xdr:row>53</xdr:row>
          <xdr:rowOff>28575</xdr:rowOff>
        </xdr:from>
        <xdr:to>
          <xdr:col>82</xdr:col>
          <xdr:colOff>0</xdr:colOff>
          <xdr:row>53</xdr:row>
          <xdr:rowOff>361950</xdr:rowOff>
        </xdr:to>
        <xdr:sp macro="" textlink="">
          <xdr:nvSpPr>
            <xdr:cNvPr id="46093" name="Check Box 13" hidden="1">
              <a:extLst>
                <a:ext uri="{63B3BB69-23CF-44E3-9099-C40C66FF867C}">
                  <a14:compatExt spid="_x0000_s46093"/>
                </a:ext>
                <a:ext uri="{FF2B5EF4-FFF2-40B4-BE49-F238E27FC236}">
                  <a16:creationId xmlns:a16="http://schemas.microsoft.com/office/drawing/2014/main" id="{00000000-0008-0000-2400-00000DB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78</xdr:col>
          <xdr:colOff>9525</xdr:colOff>
          <xdr:row>54</xdr:row>
          <xdr:rowOff>28575</xdr:rowOff>
        </xdr:from>
        <xdr:to>
          <xdr:col>82</xdr:col>
          <xdr:colOff>0</xdr:colOff>
          <xdr:row>54</xdr:row>
          <xdr:rowOff>361950</xdr:rowOff>
        </xdr:to>
        <xdr:sp macro="" textlink="">
          <xdr:nvSpPr>
            <xdr:cNvPr id="46094" name="Check Box 14" hidden="1">
              <a:extLst>
                <a:ext uri="{63B3BB69-23CF-44E3-9099-C40C66FF867C}">
                  <a14:compatExt spid="_x0000_s46094"/>
                </a:ext>
                <a:ext uri="{FF2B5EF4-FFF2-40B4-BE49-F238E27FC236}">
                  <a16:creationId xmlns:a16="http://schemas.microsoft.com/office/drawing/2014/main" id="{00000000-0008-0000-2400-00000EB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88</xdr:col>
          <xdr:colOff>9525</xdr:colOff>
          <xdr:row>49</xdr:row>
          <xdr:rowOff>85725</xdr:rowOff>
        </xdr:from>
        <xdr:to>
          <xdr:col>91</xdr:col>
          <xdr:colOff>47625</xdr:colOff>
          <xdr:row>49</xdr:row>
          <xdr:rowOff>314325</xdr:rowOff>
        </xdr:to>
        <xdr:sp macro="" textlink="">
          <xdr:nvSpPr>
            <xdr:cNvPr id="46095" name="Check Box 15" hidden="1">
              <a:extLst>
                <a:ext uri="{63B3BB69-23CF-44E3-9099-C40C66FF867C}">
                  <a14:compatExt spid="_x0000_s46095"/>
                </a:ext>
                <a:ext uri="{FF2B5EF4-FFF2-40B4-BE49-F238E27FC236}">
                  <a16:creationId xmlns:a16="http://schemas.microsoft.com/office/drawing/2014/main" id="{00000000-0008-0000-2400-00000FB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88</xdr:col>
          <xdr:colOff>9525</xdr:colOff>
          <xdr:row>50</xdr:row>
          <xdr:rowOff>85725</xdr:rowOff>
        </xdr:from>
        <xdr:to>
          <xdr:col>91</xdr:col>
          <xdr:colOff>47625</xdr:colOff>
          <xdr:row>50</xdr:row>
          <xdr:rowOff>314325</xdr:rowOff>
        </xdr:to>
        <xdr:sp macro="" textlink="">
          <xdr:nvSpPr>
            <xdr:cNvPr id="46096" name="Check Box 16" hidden="1">
              <a:extLst>
                <a:ext uri="{63B3BB69-23CF-44E3-9099-C40C66FF867C}">
                  <a14:compatExt spid="_x0000_s46096"/>
                </a:ext>
                <a:ext uri="{FF2B5EF4-FFF2-40B4-BE49-F238E27FC236}">
                  <a16:creationId xmlns:a16="http://schemas.microsoft.com/office/drawing/2014/main" id="{00000000-0008-0000-2400-000010B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88</xdr:col>
          <xdr:colOff>9525</xdr:colOff>
          <xdr:row>51</xdr:row>
          <xdr:rowOff>85725</xdr:rowOff>
        </xdr:from>
        <xdr:to>
          <xdr:col>91</xdr:col>
          <xdr:colOff>47625</xdr:colOff>
          <xdr:row>51</xdr:row>
          <xdr:rowOff>314325</xdr:rowOff>
        </xdr:to>
        <xdr:sp macro="" textlink="">
          <xdr:nvSpPr>
            <xdr:cNvPr id="46097" name="Check Box 17" hidden="1">
              <a:extLst>
                <a:ext uri="{63B3BB69-23CF-44E3-9099-C40C66FF867C}">
                  <a14:compatExt spid="_x0000_s46097"/>
                </a:ext>
                <a:ext uri="{FF2B5EF4-FFF2-40B4-BE49-F238E27FC236}">
                  <a16:creationId xmlns:a16="http://schemas.microsoft.com/office/drawing/2014/main" id="{00000000-0008-0000-2400-000011B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88</xdr:col>
          <xdr:colOff>9525</xdr:colOff>
          <xdr:row>52</xdr:row>
          <xdr:rowOff>85725</xdr:rowOff>
        </xdr:from>
        <xdr:to>
          <xdr:col>91</xdr:col>
          <xdr:colOff>47625</xdr:colOff>
          <xdr:row>52</xdr:row>
          <xdr:rowOff>314325</xdr:rowOff>
        </xdr:to>
        <xdr:sp macro="" textlink="">
          <xdr:nvSpPr>
            <xdr:cNvPr id="46098" name="Check Box 18" hidden="1">
              <a:extLst>
                <a:ext uri="{63B3BB69-23CF-44E3-9099-C40C66FF867C}">
                  <a14:compatExt spid="_x0000_s46098"/>
                </a:ext>
                <a:ext uri="{FF2B5EF4-FFF2-40B4-BE49-F238E27FC236}">
                  <a16:creationId xmlns:a16="http://schemas.microsoft.com/office/drawing/2014/main" id="{00000000-0008-0000-2400-000012B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88</xdr:col>
          <xdr:colOff>9525</xdr:colOff>
          <xdr:row>53</xdr:row>
          <xdr:rowOff>85725</xdr:rowOff>
        </xdr:from>
        <xdr:to>
          <xdr:col>91</xdr:col>
          <xdr:colOff>47625</xdr:colOff>
          <xdr:row>53</xdr:row>
          <xdr:rowOff>314325</xdr:rowOff>
        </xdr:to>
        <xdr:sp macro="" textlink="">
          <xdr:nvSpPr>
            <xdr:cNvPr id="46099" name="Check Box 19" hidden="1">
              <a:extLst>
                <a:ext uri="{63B3BB69-23CF-44E3-9099-C40C66FF867C}">
                  <a14:compatExt spid="_x0000_s46099"/>
                </a:ext>
                <a:ext uri="{FF2B5EF4-FFF2-40B4-BE49-F238E27FC236}">
                  <a16:creationId xmlns:a16="http://schemas.microsoft.com/office/drawing/2014/main" id="{00000000-0008-0000-2400-000013B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88</xdr:col>
          <xdr:colOff>9525</xdr:colOff>
          <xdr:row>54</xdr:row>
          <xdr:rowOff>85725</xdr:rowOff>
        </xdr:from>
        <xdr:to>
          <xdr:col>91</xdr:col>
          <xdr:colOff>47625</xdr:colOff>
          <xdr:row>54</xdr:row>
          <xdr:rowOff>314325</xdr:rowOff>
        </xdr:to>
        <xdr:sp macro="" textlink="">
          <xdr:nvSpPr>
            <xdr:cNvPr id="46100" name="Check Box 20" hidden="1">
              <a:extLst>
                <a:ext uri="{63B3BB69-23CF-44E3-9099-C40C66FF867C}">
                  <a14:compatExt spid="_x0000_s46100"/>
                </a:ext>
                <a:ext uri="{FF2B5EF4-FFF2-40B4-BE49-F238E27FC236}">
                  <a16:creationId xmlns:a16="http://schemas.microsoft.com/office/drawing/2014/main" id="{00000000-0008-0000-2400-000014B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5</xdr:col>
      <xdr:colOff>47626</xdr:colOff>
      <xdr:row>1</xdr:row>
      <xdr:rowOff>83343</xdr:rowOff>
    </xdr:from>
    <xdr:to>
      <xdr:col>34</xdr:col>
      <xdr:colOff>1</xdr:colOff>
      <xdr:row>2</xdr:row>
      <xdr:rowOff>317113</xdr:rowOff>
    </xdr:to>
    <xdr:pic>
      <xdr:nvPicPr>
        <xdr:cNvPr id="22" name="Picture 21">
          <a:extLst>
            <a:ext uri="{FF2B5EF4-FFF2-40B4-BE49-F238E27FC236}">
              <a16:creationId xmlns:a16="http://schemas.microsoft.com/office/drawing/2014/main" id="{00000000-0008-0000-2400-000016000000}"/>
            </a:ext>
          </a:extLst>
        </xdr:cNvPr>
        <xdr:cNvPicPr>
          <a:picLocks noChangeAspect="1"/>
        </xdr:cNvPicPr>
      </xdr:nvPicPr>
      <xdr:blipFill>
        <a:blip xmlns:r="http://schemas.openxmlformats.org/officeDocument/2006/relationships" r:embed="rId1"/>
        <a:stretch>
          <a:fillRect/>
        </a:stretch>
      </xdr:blipFill>
      <xdr:spPr>
        <a:xfrm>
          <a:off x="457201" y="226218"/>
          <a:ext cx="2162175" cy="4718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11</xdr:col>
      <xdr:colOff>180975</xdr:colOff>
      <xdr:row>151</xdr:row>
      <xdr:rowOff>152400</xdr:rowOff>
    </xdr:from>
    <xdr:ext cx="184731" cy="264560"/>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1125200" y="2833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editAs="oneCell">
    <xdr:from>
      <xdr:col>1</xdr:col>
      <xdr:colOff>19050</xdr:colOff>
      <xdr:row>1</xdr:row>
      <xdr:rowOff>38100</xdr:rowOff>
    </xdr:from>
    <xdr:to>
      <xdr:col>3</xdr:col>
      <xdr:colOff>947126</xdr:colOff>
      <xdr:row>1</xdr:row>
      <xdr:rowOff>535517</xdr:rowOff>
    </xdr:to>
    <xdr:pic>
      <xdr:nvPicPr>
        <xdr:cNvPr id="5" name="Picture 1">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209550"/>
          <a:ext cx="2594951" cy="49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47625</xdr:rowOff>
    </xdr:from>
    <xdr:to>
      <xdr:col>3</xdr:col>
      <xdr:colOff>937601</xdr:colOff>
      <xdr:row>1</xdr:row>
      <xdr:rowOff>545042</xdr:rowOff>
    </xdr:to>
    <xdr:pic>
      <xdr:nvPicPr>
        <xdr:cNvPr id="5" name="Picture 1">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19075"/>
          <a:ext cx="2594951" cy="49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1</xdr:row>
      <xdr:rowOff>57150</xdr:rowOff>
    </xdr:from>
    <xdr:to>
      <xdr:col>3</xdr:col>
      <xdr:colOff>956651</xdr:colOff>
      <xdr:row>1</xdr:row>
      <xdr:rowOff>554567</xdr:rowOff>
    </xdr:to>
    <xdr:pic>
      <xdr:nvPicPr>
        <xdr:cNvPr id="5" name="Picture 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28600"/>
          <a:ext cx="2594951" cy="49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38101</xdr:colOff>
      <xdr:row>1</xdr:row>
      <xdr:rowOff>94586</xdr:rowOff>
    </xdr:from>
    <xdr:to>
      <xdr:col>36</xdr:col>
      <xdr:colOff>28575</xdr:colOff>
      <xdr:row>2</xdr:row>
      <xdr:rowOff>337805</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323851" y="237461"/>
          <a:ext cx="1514474" cy="48134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19050</xdr:colOff>
      <xdr:row>1</xdr:row>
      <xdr:rowOff>123825</xdr:rowOff>
    </xdr:from>
    <xdr:to>
      <xdr:col>9</xdr:col>
      <xdr:colOff>523202</xdr:colOff>
      <xdr:row>44</xdr:row>
      <xdr:rowOff>142002</xdr:rowOff>
    </xdr:to>
    <xdr:pic>
      <xdr:nvPicPr>
        <xdr:cNvPr id="17" name="Picture 16">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1"/>
        <a:stretch>
          <a:fillRect/>
        </a:stretch>
      </xdr:blipFill>
      <xdr:spPr>
        <a:xfrm>
          <a:off x="628650" y="285750"/>
          <a:ext cx="5380952" cy="6980952"/>
        </a:xfrm>
        <a:prstGeom prst="rect">
          <a:avLst/>
        </a:prstGeom>
        <a:ln>
          <a:solidFill>
            <a:schemeClr val="tx1"/>
          </a:solid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19050</xdr:colOff>
      <xdr:row>1</xdr:row>
      <xdr:rowOff>57150</xdr:rowOff>
    </xdr:from>
    <xdr:to>
      <xdr:col>3</xdr:col>
      <xdr:colOff>947126</xdr:colOff>
      <xdr:row>1</xdr:row>
      <xdr:rowOff>554567</xdr:rowOff>
    </xdr:to>
    <xdr:pic>
      <xdr:nvPicPr>
        <xdr:cNvPr id="5" name="Picture 1">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228600"/>
          <a:ext cx="2594951" cy="497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iweb.intranet.tiauto.com/Documents%20and%20Settings/Finleym/Desktop/TEMP/Build%20Files/Originals/Procedures/VW%20HRA%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ifsonline-my.sharepoint.com/Documents%20and%20Settings/Finleym/Desktop/TEMP/Build%20Files/Originals/Procedures/VW%20HRA%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TACO\TA9700_PQIH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tiweb.intranet.tiauto.com/Documents%20and%20Settings/Finleym/Desktop/TEMP/Build%20Files/Originals/Kanban%20forms%20v1.4%20-%20VW.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tifsonline-my.sharepoint.com/Documents%20and%20Settings/Finleym/Desktop/TEMP/Build%20Files/Originals/Kanban%20forms%20v1.4%20-%20VW.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tifsonline-my.sharepoint.com/Users/jgunter/AppData/Local/Microsoft/Windows/INetCache/Content.Outlook/NGWG77MF/20201119%20CF-8-ALL-0500%20PPAP%20Submission%20Review%20and%20Approval%20Workbook%20PCA%20RaR%20modif.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jan11_APQP-newC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tifsonline-my.sharepoint.com/Users/jgunter/AppData/Local/Microsoft/Windows/INetCache/Content.Outlook/NGWG77MF/FTDS-PI-F-015%20Rev%20H%2030042020%20%20LOGISTIC%20AGREE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1_Pg1"/>
      <sheetName val="HI-1_pg2"/>
      <sheetName val="HI-1_pg3"/>
      <sheetName val="Risk Assessment 1 of n"/>
      <sheetName val="Risk Assessment 2 of n"/>
    </sheetNames>
    <sheetDataSet>
      <sheetData sheetId="0" refreshError="1"/>
      <sheetData sheetId="1"/>
      <sheetData sheetId="2" refreshError="1"/>
      <sheetData sheetId="3">
        <row r="116">
          <cell r="Q116" t="str">
            <v>P1</v>
          </cell>
          <cell r="R116" t="str">
            <v>P2</v>
          </cell>
          <cell r="V116" t="str">
            <v>S0</v>
          </cell>
          <cell r="W116" t="str">
            <v>S1</v>
          </cell>
          <cell r="X116" t="str">
            <v>S2</v>
          </cell>
        </row>
        <row r="117">
          <cell r="P117" t="str">
            <v>F1</v>
          </cell>
          <cell r="Q117" t="str">
            <v>Ins</v>
          </cell>
          <cell r="R117" t="str">
            <v>Ins</v>
          </cell>
          <cell r="U117" t="str">
            <v>P1</v>
          </cell>
          <cell r="V117" t="str">
            <v>Ins</v>
          </cell>
          <cell r="W117" t="str">
            <v>Ins</v>
          </cell>
          <cell r="X117" t="str">
            <v>L</v>
          </cell>
        </row>
        <row r="118">
          <cell r="P118" t="str">
            <v>F2</v>
          </cell>
          <cell r="Q118" t="str">
            <v>Ins</v>
          </cell>
          <cell r="R118" t="str">
            <v>L/M</v>
          </cell>
          <cell r="U118" t="str">
            <v>P2</v>
          </cell>
          <cell r="V118" t="str">
            <v>L</v>
          </cell>
          <cell r="W118" t="str">
            <v>M</v>
          </cell>
          <cell r="X118" t="str">
            <v>M</v>
          </cell>
        </row>
        <row r="120">
          <cell r="Q120" t="str">
            <v>P1</v>
          </cell>
          <cell r="R120" t="str">
            <v>P2</v>
          </cell>
          <cell r="V120" t="str">
            <v>S0</v>
          </cell>
          <cell r="W120" t="str">
            <v>S1</v>
          </cell>
          <cell r="X120" t="str">
            <v>S2</v>
          </cell>
        </row>
        <row r="121">
          <cell r="P121" t="str">
            <v>F1</v>
          </cell>
          <cell r="Q121" t="str">
            <v>M</v>
          </cell>
          <cell r="R121" t="str">
            <v>M</v>
          </cell>
          <cell r="U121" t="str">
            <v>P1</v>
          </cell>
          <cell r="V121" t="str">
            <v>M</v>
          </cell>
          <cell r="W121" t="str">
            <v>M</v>
          </cell>
          <cell r="X121" t="str">
            <v>H</v>
          </cell>
        </row>
        <row r="122">
          <cell r="P122" t="str">
            <v>F2</v>
          </cell>
          <cell r="Q122" t="str">
            <v>M</v>
          </cell>
          <cell r="R122" t="str">
            <v>M/H</v>
          </cell>
          <cell r="U122" t="str">
            <v>P2</v>
          </cell>
          <cell r="V122" t="str">
            <v>H</v>
          </cell>
          <cell r="W122" t="str">
            <v>VH</v>
          </cell>
          <cell r="X122" t="str">
            <v>VH</v>
          </cell>
        </row>
        <row r="124">
          <cell r="Q124" t="str">
            <v>P1</v>
          </cell>
          <cell r="R124" t="str">
            <v>P2</v>
          </cell>
        </row>
        <row r="125">
          <cell r="P125" t="str">
            <v>F1</v>
          </cell>
          <cell r="Q125" t="str">
            <v>H</v>
          </cell>
          <cell r="R125" t="str">
            <v>VH</v>
          </cell>
        </row>
        <row r="126">
          <cell r="P126" t="str">
            <v>F2</v>
          </cell>
          <cell r="Q126" t="str">
            <v>VH</v>
          </cell>
          <cell r="R126" t="str">
            <v>VH</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1_Pg1"/>
      <sheetName val="HI-1_pg2"/>
      <sheetName val="HI-1_pg3"/>
      <sheetName val="Risk Assessment 1 of n"/>
      <sheetName val="Risk Assessment 2 of n"/>
    </sheetNames>
    <sheetDataSet>
      <sheetData sheetId="0" refreshError="1"/>
      <sheetData sheetId="1"/>
      <sheetData sheetId="2" refreshError="1"/>
      <sheetData sheetId="3">
        <row r="116">
          <cell r="Q116" t="str">
            <v>P1</v>
          </cell>
          <cell r="R116" t="str">
            <v>P2</v>
          </cell>
          <cell r="V116" t="str">
            <v>S0</v>
          </cell>
          <cell r="W116" t="str">
            <v>S1</v>
          </cell>
          <cell r="X116" t="str">
            <v>S2</v>
          </cell>
        </row>
        <row r="117">
          <cell r="P117" t="str">
            <v>F1</v>
          </cell>
          <cell r="Q117" t="str">
            <v>Ins</v>
          </cell>
          <cell r="R117" t="str">
            <v>Ins</v>
          </cell>
          <cell r="U117" t="str">
            <v>P1</v>
          </cell>
          <cell r="V117" t="str">
            <v>Ins</v>
          </cell>
          <cell r="W117" t="str">
            <v>Ins</v>
          </cell>
          <cell r="X117" t="str">
            <v>L</v>
          </cell>
        </row>
        <row r="118">
          <cell r="P118" t="str">
            <v>F2</v>
          </cell>
          <cell r="Q118" t="str">
            <v>Ins</v>
          </cell>
          <cell r="R118" t="str">
            <v>L/M</v>
          </cell>
          <cell r="U118" t="str">
            <v>P2</v>
          </cell>
          <cell r="V118" t="str">
            <v>L</v>
          </cell>
          <cell r="W118" t="str">
            <v>M</v>
          </cell>
          <cell r="X118" t="str">
            <v>M</v>
          </cell>
        </row>
        <row r="120">
          <cell r="Q120" t="str">
            <v>P1</v>
          </cell>
          <cell r="R120" t="str">
            <v>P2</v>
          </cell>
          <cell r="V120" t="str">
            <v>S0</v>
          </cell>
          <cell r="W120" t="str">
            <v>S1</v>
          </cell>
          <cell r="X120" t="str">
            <v>S2</v>
          </cell>
        </row>
        <row r="121">
          <cell r="P121" t="str">
            <v>F1</v>
          </cell>
          <cell r="Q121" t="str">
            <v>M</v>
          </cell>
          <cell r="R121" t="str">
            <v>M</v>
          </cell>
          <cell r="U121" t="str">
            <v>P1</v>
          </cell>
          <cell r="V121" t="str">
            <v>M</v>
          </cell>
          <cell r="W121" t="str">
            <v>M</v>
          </cell>
          <cell r="X121" t="str">
            <v>H</v>
          </cell>
        </row>
        <row r="122">
          <cell r="P122" t="str">
            <v>F2</v>
          </cell>
          <cell r="Q122" t="str">
            <v>M</v>
          </cell>
          <cell r="R122" t="str">
            <v>M/H</v>
          </cell>
          <cell r="U122" t="str">
            <v>P2</v>
          </cell>
          <cell r="V122" t="str">
            <v>H</v>
          </cell>
          <cell r="W122" t="str">
            <v>VH</v>
          </cell>
          <cell r="X122" t="str">
            <v>VH</v>
          </cell>
        </row>
        <row r="124">
          <cell r="Q124" t="str">
            <v>P1</v>
          </cell>
          <cell r="R124" t="str">
            <v>P2</v>
          </cell>
        </row>
        <row r="125">
          <cell r="P125" t="str">
            <v>F1</v>
          </cell>
          <cell r="Q125" t="str">
            <v>H</v>
          </cell>
          <cell r="R125" t="str">
            <v>VH</v>
          </cell>
        </row>
        <row r="126">
          <cell r="P126" t="str">
            <v>F2</v>
          </cell>
          <cell r="Q126" t="str">
            <v>VH</v>
          </cell>
          <cell r="R126" t="str">
            <v>VH</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I extract"/>
      <sheetName val="HL extract"/>
      <sheetName val="OUTPUT"/>
      <sheetName val="99MY_Warranty"/>
      <sheetName val="00MY_Warranty"/>
      <sheetName val="SC CC Body OD Capability Stu"/>
    </sheetNames>
    <sheetDataSet>
      <sheetData sheetId="0"/>
      <sheetData sheetId="1"/>
      <sheetData sheetId="2"/>
      <sheetData sheetId="3"/>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 List"/>
      <sheetName val="Form List"/>
      <sheetName val="Matrix"/>
      <sheetName val="Signature Resp"/>
      <sheetName val="Megger"/>
      <sheetName val="PUA"/>
      <sheetName val="Visual Punchlist"/>
      <sheetName val="Punchlist"/>
      <sheetName val="White"/>
      <sheetName val="Pink"/>
      <sheetName val="Yellow"/>
      <sheetName val="Green"/>
      <sheetName val="Handover"/>
      <sheetName val="Signature"/>
      <sheetName val="Asset Mgmt"/>
      <sheetName val="Rev Tracking"/>
      <sheetName val="Haz ID"/>
      <sheetName val="RA Scores"/>
      <sheetName val="RA"/>
      <sheetName val="OS"/>
      <sheetName val="AGV"/>
      <sheetName val="Codes"/>
      <sheetName val="Kanban List"/>
      <sheetName val="Bus Stab"/>
      <sheetName val="SafetyX"/>
      <sheetName val="Phone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White</v>
          </cell>
        </row>
        <row r="2">
          <cell r="A2" t="str">
            <v>Pink</v>
          </cell>
        </row>
        <row r="3">
          <cell r="A3" t="str">
            <v>Yellow</v>
          </cell>
        </row>
        <row r="4">
          <cell r="A4" t="str">
            <v>Green</v>
          </cell>
        </row>
      </sheetData>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 List"/>
      <sheetName val="Form List"/>
      <sheetName val="Matrix"/>
      <sheetName val="Signature Resp"/>
      <sheetName val="Megger"/>
      <sheetName val="PUA"/>
      <sheetName val="Visual Punchlist"/>
      <sheetName val="Punchlist"/>
      <sheetName val="White"/>
      <sheetName val="Pink"/>
      <sheetName val="Yellow"/>
      <sheetName val="Green"/>
      <sheetName val="Handover"/>
      <sheetName val="Signature"/>
      <sheetName val="Asset Mgmt"/>
      <sheetName val="Rev Tracking"/>
      <sheetName val="Haz ID"/>
      <sheetName val="RA Scores"/>
      <sheetName val="RA"/>
      <sheetName val="OS"/>
      <sheetName val="AGV"/>
      <sheetName val="Codes"/>
      <sheetName val="Kanban List"/>
      <sheetName val="Bus Stab"/>
      <sheetName val="SafetyX"/>
      <sheetName val="Phone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White</v>
          </cell>
        </row>
        <row r="2">
          <cell r="A2" t="str">
            <v>Pink</v>
          </cell>
        </row>
        <row r="3">
          <cell r="A3" t="str">
            <v>Yellow</v>
          </cell>
        </row>
        <row r="4">
          <cell r="A4" t="str">
            <v>Green</v>
          </cell>
        </row>
      </sheetData>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AP Cover Page"/>
      <sheetName val="Instructions"/>
      <sheetName val="Checklist"/>
      <sheetName val="0) Contract Review"/>
      <sheetName val="1) Design Record"/>
      <sheetName val="1A) Special Characteristics"/>
      <sheetName val="2 &amp; 3) ENG Change &amp; Deviation"/>
      <sheetName val="SRCA"/>
      <sheetName val="SRCA Attachments"/>
      <sheetName val="SRCA Stop Sign"/>
      <sheetName val="4) Design FMEA"/>
      <sheetName val="5) Process Flow Diagram"/>
      <sheetName val="6) Process FMEA"/>
      <sheetName val="7A) Prototype Control Plan"/>
      <sheetName val="7B) Pre Launch Control Plan"/>
      <sheetName val="7C) Production Control Plan"/>
      <sheetName val="8) Measurement System Analysis"/>
      <sheetName val="9) Dimensional Results"/>
      <sheetName val="9A) Dimensional Report Blank"/>
      <sheetName val="10) Performance Result"/>
      <sheetName val="10A) Performance Report DVP"/>
      <sheetName val="10B) Performance Report PVP"/>
      <sheetName val="10C) Material Result"/>
      <sheetName val="10D) Material Report"/>
      <sheetName val="11) Initial Process Studies"/>
      <sheetName val="11A) Special Char Results"/>
      <sheetName val="12) Qualified Laboratory"/>
      <sheetName val="13, 14, 15) Appearance &amp; Sample"/>
      <sheetName val="16) Checking Aids"/>
      <sheetName val="17) Customer Specific"/>
      <sheetName val="17D) Logistic Agreement"/>
      <sheetName val="17E) Run at Rate Guideline"/>
      <sheetName val="17E) Run at Rate Template"/>
      <sheetName val="18) Part Submission Warrant"/>
      <sheetName val="18A) PSW Template"/>
      <sheetName val=" PPAP Deviation Request"/>
      <sheetName val="Revision Control"/>
      <sheetName val="data"/>
    </sheetNames>
    <sheetDataSet>
      <sheetData sheetId="0" refreshError="1"/>
      <sheetData sheetId="1" refreshError="1"/>
      <sheetData sheetId="2" refreshError="1"/>
      <sheetData sheetId="3" refreshError="1"/>
      <sheetData sheetId="4">
        <row r="11">
          <cell r="M11" t="str">
            <v xml:space="preserve"> </v>
          </cell>
        </row>
        <row r="12">
          <cell r="M12" t="str">
            <v xml:space="preserve"> </v>
          </cell>
        </row>
        <row r="13">
          <cell r="M13" t="str">
            <v xml:space="preserve"> </v>
          </cell>
        </row>
        <row r="14">
          <cell r="M14" t="str">
            <v xml:space="preserve"> </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74">
          <cell r="G74" t="str">
            <v>Mold</v>
          </cell>
        </row>
      </sheetData>
      <sheetData sheetId="32">
        <row r="74">
          <cell r="G74" t="str">
            <v>-</v>
          </cell>
        </row>
      </sheetData>
      <sheetData sheetId="33" refreshError="1"/>
      <sheetData sheetId="34" refreshError="1"/>
      <sheetData sheetId="35" refreshError="1"/>
      <sheetData sheetId="36" refreshError="1"/>
      <sheetData sheetId="3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ummary1"/>
      <sheetName val="AP I4"/>
      <sheetName val="AP DW"/>
      <sheetName val="Autoliv"/>
      <sheetName val="Antolin"/>
      <sheetName val="Benteler"/>
      <sheetName val="Bosch"/>
      <sheetName val="Brose"/>
      <sheetName val="Conti Teves"/>
      <sheetName val="Dynamid"/>
      <sheetName val="Fico"/>
      <sheetName val="GKN"/>
      <sheetName val="JCI"/>
      <sheetName val="Kautex 4WD Lev.II P"/>
      <sheetName val="Kautex 4WD St.IV P&amp;D"/>
      <sheetName val="Kautex 2WD ISG P&amp;D"/>
      <sheetName val="Kautex 2WD Lev II P&amp;D"/>
      <sheetName val="Kutsch Kirchhoff"/>
      <sheetName val="Lear"/>
      <sheetName val="Lemforder"/>
      <sheetName val="Meritor"/>
      <sheetName val="NSK"/>
      <sheetName val="Ortech"/>
      <sheetName val="Paulstra"/>
      <sheetName val="Pelzer"/>
      <sheetName val="Presta Krupp"/>
      <sheetName val="Sommer Allibert"/>
      <sheetName val="SAL"/>
      <sheetName val="SAS"/>
      <sheetName val="Sachs FTE"/>
      <sheetName val="Sachs Clutch"/>
      <sheetName val="Sachs FL WHL"/>
      <sheetName val="jan11_APQP-newC1"/>
      <sheetName val="12 PC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E4" t="str">
            <v>Kautex Textron</v>
          </cell>
        </row>
      </sheetData>
      <sheetData sheetId="13">
        <row r="4">
          <cell r="E4" t="str">
            <v>Kautex Textron</v>
          </cell>
        </row>
      </sheetData>
      <sheetData sheetId="14">
        <row r="4">
          <cell r="E4" t="str">
            <v>Kautex Textron</v>
          </cell>
        </row>
      </sheetData>
      <sheetData sheetId="15">
        <row r="4">
          <cell r="E4" t="str">
            <v>Kautex Textron</v>
          </cell>
        </row>
      </sheetData>
      <sheetData sheetId="16">
        <row r="4">
          <cell r="E4" t="str">
            <v>Kautex Textron</v>
          </cell>
        </row>
      </sheetData>
      <sheetData sheetId="17"/>
      <sheetData sheetId="18"/>
      <sheetData sheetId="19"/>
      <sheetData sheetId="20"/>
      <sheetData sheetId="21"/>
      <sheetData sheetId="22"/>
      <sheetData sheetId="23"/>
      <sheetData sheetId="24"/>
      <sheetData sheetId="25"/>
      <sheetData sheetId="26">
        <row r="4">
          <cell r="E4" t="str">
            <v>Sommer Allibert SAI Automotive SAL GmbH</v>
          </cell>
        </row>
      </sheetData>
      <sheetData sheetId="27">
        <row r="4">
          <cell r="E4" t="str">
            <v>Sommer Allibert SAI Automotive SAL GmbH</v>
          </cell>
        </row>
      </sheetData>
      <sheetData sheetId="28">
        <row r="4">
          <cell r="E4" t="str">
            <v>SAS Autosystemtechnik / SAI Automotive SAL GmbH</v>
          </cell>
        </row>
      </sheetData>
      <sheetData sheetId="29"/>
      <sheetData sheetId="30"/>
      <sheetData sheetId="31"/>
      <sheetData sheetId="32" refreshError="1"/>
      <sheetData sheetId="3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ments"/>
      <sheetName val="Lead Plant"/>
      <sheetName val="Xth User Plant"/>
      <sheetName val="Standard supplier packaging"/>
      <sheetName val="FTDS-PI-F-015 Rev H 30042020  L"/>
    </sheetNames>
    <definedNames>
      <definedName name="Hide_text"/>
    </defined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https://www.tifluidsystems.com/wp-content/uploads/CF-8-ALL-4501-SRCA-Stop-sign-4.docx"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7.xml"/><Relationship Id="rId1" Type="http://schemas.openxmlformats.org/officeDocument/2006/relationships/printerSettings" Target="../printerSettings/printerSettings19.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9.xml"/><Relationship Id="rId1" Type="http://schemas.openxmlformats.org/officeDocument/2006/relationships/printerSettings" Target="../printerSettings/printerSettings3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2.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3" Type="http://schemas.openxmlformats.org/officeDocument/2006/relationships/ctrlProp" Target="../ctrlProps/ctrlProp15.xml"/><Relationship Id="rId18" Type="http://schemas.openxmlformats.org/officeDocument/2006/relationships/ctrlProp" Target="../ctrlProps/ctrlProp20.xml"/><Relationship Id="rId26" Type="http://schemas.openxmlformats.org/officeDocument/2006/relationships/ctrlProp" Target="../ctrlProps/ctrlProp28.xml"/><Relationship Id="rId39" Type="http://schemas.openxmlformats.org/officeDocument/2006/relationships/ctrlProp" Target="../ctrlProps/ctrlProp41.xml"/><Relationship Id="rId21" Type="http://schemas.openxmlformats.org/officeDocument/2006/relationships/ctrlProp" Target="../ctrlProps/ctrlProp23.xml"/><Relationship Id="rId34" Type="http://schemas.openxmlformats.org/officeDocument/2006/relationships/ctrlProp" Target="../ctrlProps/ctrlProp36.xml"/><Relationship Id="rId42" Type="http://schemas.openxmlformats.org/officeDocument/2006/relationships/ctrlProp" Target="../ctrlProps/ctrlProp44.xml"/><Relationship Id="rId7" Type="http://schemas.openxmlformats.org/officeDocument/2006/relationships/ctrlProp" Target="../ctrlProps/ctrlProp9.xml"/><Relationship Id="rId2" Type="http://schemas.openxmlformats.org/officeDocument/2006/relationships/drawing" Target="../drawings/drawing33.xml"/><Relationship Id="rId16" Type="http://schemas.openxmlformats.org/officeDocument/2006/relationships/ctrlProp" Target="../ctrlProps/ctrlProp18.xml"/><Relationship Id="rId20" Type="http://schemas.openxmlformats.org/officeDocument/2006/relationships/ctrlProp" Target="../ctrlProps/ctrlProp22.xml"/><Relationship Id="rId29" Type="http://schemas.openxmlformats.org/officeDocument/2006/relationships/ctrlProp" Target="../ctrlProps/ctrlProp31.xml"/><Relationship Id="rId41" Type="http://schemas.openxmlformats.org/officeDocument/2006/relationships/ctrlProp" Target="../ctrlProps/ctrlProp43.xml"/><Relationship Id="rId1" Type="http://schemas.openxmlformats.org/officeDocument/2006/relationships/printerSettings" Target="../printerSettings/printerSettings35.bin"/><Relationship Id="rId6" Type="http://schemas.openxmlformats.org/officeDocument/2006/relationships/ctrlProp" Target="../ctrlProps/ctrlProp8.xml"/><Relationship Id="rId11" Type="http://schemas.openxmlformats.org/officeDocument/2006/relationships/ctrlProp" Target="../ctrlProps/ctrlProp13.xml"/><Relationship Id="rId24" Type="http://schemas.openxmlformats.org/officeDocument/2006/relationships/ctrlProp" Target="../ctrlProps/ctrlProp26.xml"/><Relationship Id="rId32" Type="http://schemas.openxmlformats.org/officeDocument/2006/relationships/ctrlProp" Target="../ctrlProps/ctrlProp34.xml"/><Relationship Id="rId37" Type="http://schemas.openxmlformats.org/officeDocument/2006/relationships/ctrlProp" Target="../ctrlProps/ctrlProp39.xml"/><Relationship Id="rId40" Type="http://schemas.openxmlformats.org/officeDocument/2006/relationships/ctrlProp" Target="../ctrlProps/ctrlProp42.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trlProp" Target="../ctrlProps/ctrlProp30.xml"/><Relationship Id="rId36" Type="http://schemas.openxmlformats.org/officeDocument/2006/relationships/ctrlProp" Target="../ctrlProps/ctrlProp38.xml"/><Relationship Id="rId10" Type="http://schemas.openxmlformats.org/officeDocument/2006/relationships/ctrlProp" Target="../ctrlProps/ctrlProp12.xml"/><Relationship Id="rId19" Type="http://schemas.openxmlformats.org/officeDocument/2006/relationships/ctrlProp" Target="../ctrlProps/ctrlProp21.xml"/><Relationship Id="rId31" Type="http://schemas.openxmlformats.org/officeDocument/2006/relationships/ctrlProp" Target="../ctrlProps/ctrlProp33.xml"/><Relationship Id="rId44" Type="http://schemas.openxmlformats.org/officeDocument/2006/relationships/comments" Target="../comments3.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 Id="rId30" Type="http://schemas.openxmlformats.org/officeDocument/2006/relationships/ctrlProp" Target="../ctrlProps/ctrlProp32.xml"/><Relationship Id="rId35" Type="http://schemas.openxmlformats.org/officeDocument/2006/relationships/ctrlProp" Target="../ctrlProps/ctrlProp37.xml"/><Relationship Id="rId43" Type="http://schemas.openxmlformats.org/officeDocument/2006/relationships/ctrlProp" Target="../ctrlProps/ctrlProp45.xml"/><Relationship Id="rId8" Type="http://schemas.openxmlformats.org/officeDocument/2006/relationships/ctrlProp" Target="../ctrlProps/ctrlProp10.xml"/><Relationship Id="rId3" Type="http://schemas.openxmlformats.org/officeDocument/2006/relationships/vmlDrawing" Target="../drawings/vmlDrawing3.v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33" Type="http://schemas.openxmlformats.org/officeDocument/2006/relationships/ctrlProp" Target="../ctrlProps/ctrlProp35.xml"/><Relationship Id="rId38" Type="http://schemas.openxmlformats.org/officeDocument/2006/relationships/ctrlProp" Target="../ctrlProps/ctrlProp40.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18" Type="http://schemas.openxmlformats.org/officeDocument/2006/relationships/ctrlProp" Target="../ctrlProps/ctrlProp60.xml"/><Relationship Id="rId3" Type="http://schemas.openxmlformats.org/officeDocument/2006/relationships/vmlDrawing" Target="../drawings/vmlDrawing4.vml"/><Relationship Id="rId21" Type="http://schemas.openxmlformats.org/officeDocument/2006/relationships/ctrlProp" Target="../ctrlProps/ctrlProp63.xml"/><Relationship Id="rId7" Type="http://schemas.openxmlformats.org/officeDocument/2006/relationships/ctrlProp" Target="../ctrlProps/ctrlProp49.xml"/><Relationship Id="rId12" Type="http://schemas.openxmlformats.org/officeDocument/2006/relationships/ctrlProp" Target="../ctrlProps/ctrlProp54.xml"/><Relationship Id="rId17" Type="http://schemas.openxmlformats.org/officeDocument/2006/relationships/ctrlProp" Target="../ctrlProps/ctrlProp59.xml"/><Relationship Id="rId2" Type="http://schemas.openxmlformats.org/officeDocument/2006/relationships/drawing" Target="../drawings/drawing34.xml"/><Relationship Id="rId16" Type="http://schemas.openxmlformats.org/officeDocument/2006/relationships/ctrlProp" Target="../ctrlProps/ctrlProp58.xml"/><Relationship Id="rId20" Type="http://schemas.openxmlformats.org/officeDocument/2006/relationships/ctrlProp" Target="../ctrlProps/ctrlProp62.xml"/><Relationship Id="rId1" Type="http://schemas.openxmlformats.org/officeDocument/2006/relationships/printerSettings" Target="../printerSettings/printerSettings37.bin"/><Relationship Id="rId6" Type="http://schemas.openxmlformats.org/officeDocument/2006/relationships/ctrlProp" Target="../ctrlProps/ctrlProp48.xml"/><Relationship Id="rId11" Type="http://schemas.openxmlformats.org/officeDocument/2006/relationships/ctrlProp" Target="../ctrlProps/ctrlProp53.xml"/><Relationship Id="rId5" Type="http://schemas.openxmlformats.org/officeDocument/2006/relationships/ctrlProp" Target="../ctrlProps/ctrlProp47.xml"/><Relationship Id="rId15" Type="http://schemas.openxmlformats.org/officeDocument/2006/relationships/ctrlProp" Target="../ctrlProps/ctrlProp57.xml"/><Relationship Id="rId23" Type="http://schemas.openxmlformats.org/officeDocument/2006/relationships/ctrlProp" Target="../ctrlProps/ctrlProp65.xml"/><Relationship Id="rId10" Type="http://schemas.openxmlformats.org/officeDocument/2006/relationships/ctrlProp" Target="../ctrlProps/ctrlProp52.xml"/><Relationship Id="rId19" Type="http://schemas.openxmlformats.org/officeDocument/2006/relationships/ctrlProp" Target="../ctrlProps/ctrlProp61.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 Id="rId22" Type="http://schemas.openxmlformats.org/officeDocument/2006/relationships/ctrlProp" Target="../ctrlProps/ctrlProp64.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002060"/>
    <pageSetUpPr fitToPage="1"/>
  </sheetPr>
  <dimension ref="A1:O29"/>
  <sheetViews>
    <sheetView showGridLines="0" tabSelected="1" zoomScaleNormal="100" workbookViewId="0">
      <selection activeCell="N9" sqref="N9"/>
    </sheetView>
  </sheetViews>
  <sheetFormatPr defaultRowHeight="12.75"/>
  <cols>
    <col min="1" max="1" width="2.7109375" style="72" customWidth="1"/>
    <col min="2" max="2" width="18.42578125" customWidth="1"/>
    <col min="3" max="3" width="27.85546875" customWidth="1"/>
    <col min="5" max="5" width="17.42578125" customWidth="1"/>
    <col min="6" max="6" width="26.85546875" customWidth="1"/>
  </cols>
  <sheetData>
    <row r="1" spans="1:8" s="72" customFormat="1" ht="43.5" customHeight="1" thickBot="1">
      <c r="B1" s="477"/>
      <c r="C1" s="478"/>
      <c r="D1" s="478"/>
      <c r="E1" s="478"/>
      <c r="F1" s="478"/>
      <c r="G1" s="479"/>
    </row>
    <row r="2" spans="1:8" s="72" customFormat="1" ht="13.5" thickBot="1">
      <c r="B2" s="480" t="s">
        <v>314</v>
      </c>
      <c r="C2" s="692" t="s">
        <v>792</v>
      </c>
      <c r="D2" s="693"/>
      <c r="E2" s="693"/>
      <c r="F2" s="693"/>
      <c r="G2" s="694"/>
    </row>
    <row r="3" spans="1:8" s="72" customFormat="1" ht="13.5" thickBot="1">
      <c r="B3" s="520" t="s">
        <v>383</v>
      </c>
      <c r="C3" s="689" t="s">
        <v>717</v>
      </c>
      <c r="D3" s="690"/>
      <c r="E3" s="690"/>
      <c r="F3" s="690"/>
      <c r="G3" s="691"/>
    </row>
    <row r="4" spans="1:8" s="72" customFormat="1" ht="13.5" thickBot="1">
      <c r="B4" s="481" t="s">
        <v>538</v>
      </c>
      <c r="C4" s="482" t="s">
        <v>718</v>
      </c>
      <c r="D4" s="711" t="s">
        <v>317</v>
      </c>
      <c r="E4" s="712"/>
      <c r="F4" s="710" t="s">
        <v>318</v>
      </c>
      <c r="G4" s="710"/>
    </row>
    <row r="5" spans="1:8">
      <c r="A5" s="2" t="s">
        <v>223</v>
      </c>
      <c r="B5" s="704" t="s">
        <v>296</v>
      </c>
      <c r="C5" s="705"/>
      <c r="D5" s="705"/>
      <c r="E5" s="705"/>
      <c r="F5" s="705"/>
      <c r="G5" s="706"/>
    </row>
    <row r="6" spans="1:8">
      <c r="A6" s="2"/>
      <c r="B6" s="707"/>
      <c r="C6" s="708"/>
      <c r="D6" s="708"/>
      <c r="E6" s="708"/>
      <c r="F6" s="708"/>
      <c r="G6" s="709"/>
    </row>
    <row r="7" spans="1:8">
      <c r="B7" s="73"/>
      <c r="C7" s="29"/>
      <c r="D7" s="29"/>
      <c r="E7" s="29"/>
      <c r="F7" s="29"/>
      <c r="G7" s="64"/>
    </row>
    <row r="8" spans="1:8" ht="13.5" thickBot="1">
      <c r="B8" s="73"/>
      <c r="C8" s="29"/>
      <c r="D8" s="29"/>
      <c r="E8" s="29"/>
      <c r="F8" s="29"/>
      <c r="G8" s="64"/>
    </row>
    <row r="9" spans="1:8" ht="13.5" thickBot="1">
      <c r="B9" s="73" t="s">
        <v>272</v>
      </c>
      <c r="C9" s="100"/>
      <c r="D9" s="29"/>
      <c r="E9" s="29" t="s">
        <v>194</v>
      </c>
      <c r="F9" s="114"/>
      <c r="G9" s="64"/>
    </row>
    <row r="10" spans="1:8" ht="13.5" thickBot="1">
      <c r="B10" s="73"/>
      <c r="C10" s="29"/>
      <c r="D10" s="29"/>
      <c r="E10" t="s">
        <v>196</v>
      </c>
      <c r="F10" s="114"/>
      <c r="G10" s="64"/>
      <c r="H10" s="2" t="s">
        <v>309</v>
      </c>
    </row>
    <row r="11" spans="1:8" ht="13.5" thickBot="1">
      <c r="B11" s="73" t="s">
        <v>273</v>
      </c>
      <c r="C11" s="695"/>
      <c r="D11" s="29"/>
      <c r="E11" t="s">
        <v>308</v>
      </c>
      <c r="F11" s="114"/>
      <c r="G11" s="64"/>
    </row>
    <row r="12" spans="1:8" ht="13.5" thickBot="1">
      <c r="B12" s="73"/>
      <c r="C12" s="696"/>
      <c r="D12" s="29"/>
      <c r="E12" s="29" t="s">
        <v>206</v>
      </c>
      <c r="F12" s="114"/>
      <c r="G12" s="64"/>
    </row>
    <row r="13" spans="1:8" ht="13.5" thickBot="1">
      <c r="B13" s="73"/>
      <c r="C13" s="697"/>
      <c r="D13" s="29"/>
      <c r="E13" s="29"/>
      <c r="F13" s="67"/>
      <c r="G13" s="64"/>
    </row>
    <row r="14" spans="1:8" ht="13.5" thickBot="1">
      <c r="B14" s="73"/>
      <c r="C14" s="29"/>
      <c r="D14" s="29"/>
      <c r="E14" s="29" t="s">
        <v>274</v>
      </c>
      <c r="F14" s="114"/>
      <c r="G14" s="64"/>
    </row>
    <row r="15" spans="1:8" ht="13.5" thickBot="1">
      <c r="B15" s="73"/>
      <c r="C15" s="29"/>
      <c r="D15" s="29"/>
      <c r="E15" s="29"/>
      <c r="F15" s="67"/>
      <c r="G15" s="64"/>
    </row>
    <row r="16" spans="1:8" ht="13.5" thickBot="1">
      <c r="B16" s="73" t="s">
        <v>279</v>
      </c>
      <c r="C16" s="100"/>
      <c r="D16" s="29"/>
      <c r="E16" s="29" t="s">
        <v>275</v>
      </c>
      <c r="F16" s="115"/>
      <c r="G16" s="64"/>
    </row>
    <row r="17" spans="2:15" ht="13.5" thickBot="1">
      <c r="B17" s="73"/>
      <c r="C17" s="29"/>
      <c r="D17" s="29"/>
      <c r="F17" s="67"/>
      <c r="G17" s="64"/>
    </row>
    <row r="18" spans="2:15" ht="13.5" thickBot="1">
      <c r="B18" s="73"/>
      <c r="C18" s="29"/>
      <c r="D18" s="29"/>
      <c r="E18" s="29" t="s">
        <v>276</v>
      </c>
      <c r="F18" s="114"/>
      <c r="G18" s="64"/>
    </row>
    <row r="19" spans="2:15">
      <c r="B19" s="73"/>
      <c r="C19" s="29"/>
      <c r="D19" s="29"/>
      <c r="E19" s="74" t="s">
        <v>277</v>
      </c>
      <c r="F19" s="29"/>
      <c r="G19" s="64"/>
    </row>
    <row r="20" spans="2:15" ht="13.5" thickBot="1">
      <c r="B20" s="73"/>
      <c r="C20" s="29"/>
      <c r="D20" s="29"/>
      <c r="E20" s="29"/>
      <c r="F20" s="29"/>
      <c r="G20" s="64"/>
    </row>
    <row r="21" spans="2:15" ht="13.5" thickBot="1">
      <c r="B21" s="73" t="s">
        <v>278</v>
      </c>
      <c r="C21" s="117"/>
      <c r="D21" s="29"/>
      <c r="E21" s="29"/>
      <c r="F21" s="29"/>
      <c r="G21" s="64"/>
    </row>
    <row r="22" spans="2:15">
      <c r="B22" s="73"/>
      <c r="C22" s="116"/>
      <c r="D22" s="29"/>
      <c r="E22" s="29"/>
      <c r="F22" s="29"/>
      <c r="G22" s="64"/>
    </row>
    <row r="23" spans="2:15" ht="13.5" thickBot="1">
      <c r="B23" s="73"/>
      <c r="C23" s="29"/>
      <c r="D23" s="29"/>
      <c r="E23" s="29"/>
      <c r="F23" s="29"/>
      <c r="G23" s="64"/>
    </row>
    <row r="24" spans="2:15" ht="13.5" thickBot="1">
      <c r="B24" s="73" t="s">
        <v>181</v>
      </c>
      <c r="C24" s="100"/>
      <c r="D24" s="29"/>
      <c r="E24" s="29"/>
      <c r="F24" s="29"/>
      <c r="G24" s="64"/>
    </row>
    <row r="25" spans="2:15">
      <c r="B25" s="73"/>
      <c r="C25" s="29"/>
      <c r="D25" s="29"/>
      <c r="E25" s="29"/>
      <c r="F25" s="29"/>
      <c r="G25" s="64"/>
      <c r="O25" s="2"/>
    </row>
    <row r="26" spans="2:15" ht="13.5" thickBot="1">
      <c r="B26" s="73"/>
      <c r="C26" s="29"/>
      <c r="D26" s="29"/>
      <c r="E26" s="29"/>
      <c r="F26" s="29"/>
      <c r="G26" s="64"/>
    </row>
    <row r="27" spans="2:15">
      <c r="B27" s="73" t="s">
        <v>6</v>
      </c>
      <c r="C27" s="698"/>
      <c r="D27" s="699"/>
      <c r="E27" s="699"/>
      <c r="F27" s="700"/>
      <c r="G27" s="64"/>
    </row>
    <row r="28" spans="2:15" ht="13.5" thickBot="1">
      <c r="B28" s="73"/>
      <c r="C28" s="701"/>
      <c r="D28" s="702"/>
      <c r="E28" s="702"/>
      <c r="F28" s="703"/>
      <c r="G28" s="64"/>
    </row>
    <row r="29" spans="2:15" ht="13.5" thickBot="1">
      <c r="B29" s="75"/>
      <c r="C29" s="65"/>
      <c r="D29" s="65"/>
      <c r="E29" s="65"/>
      <c r="F29" s="65"/>
      <c r="G29" s="66"/>
    </row>
  </sheetData>
  <sheetProtection algorithmName="SHA-512" hashValue="Mnx36GUIp+ssNVhj0nufff+Vc+fOIuzdhHPrvY+L+FX1kZ9+JJ17y47oZZiFJHBjbslODqXfcmyAJ1OgYhS33A==" saltValue="0yB9diOmziBkm1MoD6RN9A==" spinCount="100000" sheet="1" formatCells="0"/>
  <mergeCells count="7">
    <mergeCell ref="C3:G3"/>
    <mergeCell ref="C2:G2"/>
    <mergeCell ref="C11:C13"/>
    <mergeCell ref="C27:F28"/>
    <mergeCell ref="B5:G6"/>
    <mergeCell ref="F4:G4"/>
    <mergeCell ref="D4:E4"/>
  </mergeCells>
  <printOptions horizontalCentered="1"/>
  <pageMargins left="0.25" right="0" top="0.75" bottom="0.75" header="0.3" footer="0.3"/>
  <pageSetup scale="87" orientation="portrait" r:id="rId1"/>
  <headerFooter>
    <oddFooter>&amp;LCF-8-All-0500 Rev F
Sept 28th 2021&amp;CREFERENCE ONLY ONCE REMOVED FROM SYSTEM</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data!$E$1:$E$4</xm:f>
          </x14:formula1>
          <xm:sqref>F18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46:J49"/>
  <sheetViews>
    <sheetView showGridLines="0" workbookViewId="0">
      <selection activeCell="P47" sqref="P47"/>
    </sheetView>
  </sheetViews>
  <sheetFormatPr defaultRowHeight="12.75"/>
  <sheetData>
    <row r="46" spans="2:2" s="72" customFormat="1"/>
    <row r="47" spans="2:2">
      <c r="B47" t="s">
        <v>800</v>
      </c>
    </row>
    <row r="48" spans="2:2" s="72" customFormat="1"/>
    <row r="49" spans="2:10">
      <c r="B49" s="972" t="s">
        <v>799</v>
      </c>
      <c r="C49" s="972"/>
      <c r="D49" s="972"/>
      <c r="E49" s="972"/>
      <c r="F49" s="972"/>
      <c r="G49" s="972"/>
      <c r="H49" s="972"/>
      <c r="I49" s="972"/>
      <c r="J49" s="972"/>
    </row>
  </sheetData>
  <sheetProtection algorithmName="SHA-512" hashValue="IrPaNNCu08M/jBQ6fXMwnRHzOKyBcOy6PAMxmQha6UPGh16c3lUm634TU0foiY8sUD26+2sLEVUGbV2MxSx0+A==" saltValue="LzMbdWsOXf5y04d/mBsf0w==" spinCount="100000" sheet="1" objects="1" scenarios="1"/>
  <mergeCells count="1">
    <mergeCell ref="B49:J49"/>
  </mergeCells>
  <hyperlinks>
    <hyperlink ref="B49" r:id="rId1" xr:uid="{00000000-0004-0000-0900-000000000000}"/>
  </hyperlinks>
  <pageMargins left="0.7" right="0.7" top="0.75" bottom="0.75" header="0.3" footer="0.3"/>
  <pageSetup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AB40"/>
  <sheetViews>
    <sheetView showGridLines="0" showRowColHeaders="0" zoomScaleNormal="100" workbookViewId="0">
      <selection activeCell="F10" sqref="F10:G10"/>
    </sheetView>
  </sheetViews>
  <sheetFormatPr defaultColWidth="9.140625" defaultRowHeight="12.75"/>
  <cols>
    <col min="1" max="1" width="2.7109375" style="95" customWidth="1"/>
    <col min="2" max="2" width="7.140625" style="1" customWidth="1"/>
    <col min="3" max="3" width="17.85546875" style="1" customWidth="1"/>
    <col min="4" max="4" width="32.140625" style="1" customWidth="1"/>
    <col min="5" max="5" width="7.140625" style="1" customWidth="1"/>
    <col min="6" max="7" width="30.7109375" style="1" customWidth="1"/>
    <col min="8" max="8" width="8.7109375" style="1" customWidth="1"/>
    <col min="9" max="16384" width="9.140625" style="1"/>
  </cols>
  <sheetData>
    <row r="1" spans="1:28" s="95" customFormat="1" ht="13.5" thickBot="1"/>
    <row r="2" spans="1:28" ht="45.75" customHeight="1" thickBot="1">
      <c r="B2" s="30" t="s">
        <v>223</v>
      </c>
      <c r="C2" s="31"/>
      <c r="D2" s="797" t="s">
        <v>297</v>
      </c>
      <c r="E2" s="797"/>
      <c r="F2" s="797"/>
      <c r="G2" s="797"/>
      <c r="H2" s="798"/>
    </row>
    <row r="3" spans="1:28" ht="36" customHeight="1" thickBot="1">
      <c r="B3" s="799" t="s">
        <v>242</v>
      </c>
      <c r="C3" s="800"/>
      <c r="D3" s="800"/>
      <c r="E3" s="800"/>
      <c r="F3" s="800"/>
      <c r="G3" s="800"/>
      <c r="H3" s="801"/>
      <c r="AA3" s="2" t="s">
        <v>9</v>
      </c>
      <c r="AB3" s="2" t="s">
        <v>12</v>
      </c>
    </row>
    <row r="4" spans="1:28" ht="27" customHeight="1">
      <c r="B4" s="802" t="s">
        <v>0</v>
      </c>
      <c r="C4" s="803"/>
      <c r="D4" s="804">
        <f>'PPAP Cover Page'!C9</f>
        <v>0</v>
      </c>
      <c r="E4" s="805"/>
      <c r="F4" s="206" t="s">
        <v>15</v>
      </c>
      <c r="G4" s="804">
        <f>'PPAP Cover Page'!F9</f>
        <v>0</v>
      </c>
      <c r="H4" s="806"/>
      <c r="I4" s="27"/>
      <c r="J4" s="27"/>
      <c r="K4" s="27"/>
      <c r="AA4" s="2" t="s">
        <v>10</v>
      </c>
      <c r="AB4" s="2" t="s">
        <v>14</v>
      </c>
    </row>
    <row r="5" spans="1:28" ht="27" customHeight="1">
      <c r="B5" s="791" t="s">
        <v>1</v>
      </c>
      <c r="C5" s="792"/>
      <c r="D5" s="793">
        <f>'PPAP Cover Page'!C21</f>
        <v>0</v>
      </c>
      <c r="E5" s="794"/>
      <c r="F5" s="207" t="s">
        <v>16</v>
      </c>
      <c r="G5" s="795">
        <f>'PPAP Cover Page'!F10</f>
        <v>0</v>
      </c>
      <c r="H5" s="796"/>
      <c r="I5" s="27"/>
      <c r="J5" s="27"/>
      <c r="K5" s="27"/>
      <c r="AA5" s="2" t="s">
        <v>11</v>
      </c>
      <c r="AB5" s="2" t="s">
        <v>13</v>
      </c>
    </row>
    <row r="6" spans="1:28" ht="27" customHeight="1" thickBot="1">
      <c r="B6" s="813" t="s">
        <v>2</v>
      </c>
      <c r="C6" s="814"/>
      <c r="D6" s="815">
        <f>'PPAP Cover Page'!F16</f>
        <v>0</v>
      </c>
      <c r="E6" s="816"/>
      <c r="F6" s="32" t="s">
        <v>221</v>
      </c>
      <c r="G6" s="817" t="str">
        <f>CONCATENATE('PPAP Cover Page'!F11,'PPAP Cover Page'!H10,'PPAP Cover Page'!F12)</f>
        <v xml:space="preserve">     |     </v>
      </c>
      <c r="H6" s="818"/>
      <c r="I6" s="18"/>
      <c r="J6" s="18"/>
      <c r="K6" s="18"/>
    </row>
    <row r="7" spans="1:28" ht="48.75" customHeight="1">
      <c r="B7" s="37" t="s">
        <v>3</v>
      </c>
      <c r="C7" s="826" t="s">
        <v>4</v>
      </c>
      <c r="D7" s="826"/>
      <c r="E7" s="202" t="s">
        <v>5</v>
      </c>
      <c r="F7" s="827" t="s">
        <v>6</v>
      </c>
      <c r="G7" s="973"/>
      <c r="H7" s="35" t="s">
        <v>262</v>
      </c>
    </row>
    <row r="8" spans="1:28" s="10" customFormat="1" ht="48.75" customHeight="1">
      <c r="A8" s="95"/>
      <c r="B8" s="38">
        <v>1</v>
      </c>
      <c r="C8" s="792" t="s">
        <v>200</v>
      </c>
      <c r="D8" s="792"/>
      <c r="E8" s="203"/>
      <c r="F8" s="823"/>
      <c r="G8" s="823"/>
      <c r="H8" s="118"/>
    </row>
    <row r="9" spans="1:28" ht="52.5" customHeight="1">
      <c r="B9" s="36">
        <v>2</v>
      </c>
      <c r="C9" s="792" t="s">
        <v>20</v>
      </c>
      <c r="D9" s="792"/>
      <c r="E9" s="203"/>
      <c r="F9" s="823"/>
      <c r="G9" s="823"/>
      <c r="H9" s="118"/>
    </row>
    <row r="10" spans="1:28" ht="52.5" customHeight="1">
      <c r="B10" s="36">
        <v>3</v>
      </c>
      <c r="C10" s="792" t="s">
        <v>21</v>
      </c>
      <c r="D10" s="792"/>
      <c r="E10" s="203"/>
      <c r="F10" s="823"/>
      <c r="G10" s="823"/>
      <c r="H10" s="118"/>
    </row>
    <row r="11" spans="1:28" ht="52.5" customHeight="1">
      <c r="B11" s="36">
        <v>4</v>
      </c>
      <c r="C11" s="792" t="s">
        <v>121</v>
      </c>
      <c r="D11" s="792"/>
      <c r="E11" s="203"/>
      <c r="F11" s="823"/>
      <c r="G11" s="823"/>
      <c r="H11" s="118"/>
    </row>
    <row r="12" spans="1:28" s="14" customFormat="1" ht="52.5" customHeight="1">
      <c r="A12" s="95"/>
      <c r="B12" s="36">
        <v>5</v>
      </c>
      <c r="C12" s="792" t="s">
        <v>182</v>
      </c>
      <c r="D12" s="792"/>
      <c r="E12" s="203"/>
      <c r="F12" s="823"/>
      <c r="G12" s="823"/>
      <c r="H12" s="118"/>
    </row>
    <row r="13" spans="1:28" ht="52.5" customHeight="1">
      <c r="B13" s="36">
        <v>6</v>
      </c>
      <c r="C13" s="792" t="s">
        <v>22</v>
      </c>
      <c r="D13" s="792"/>
      <c r="E13" s="203"/>
      <c r="F13" s="823"/>
      <c r="G13" s="823"/>
      <c r="H13" s="118"/>
    </row>
    <row r="14" spans="1:28" ht="52.5" customHeight="1">
      <c r="B14" s="36">
        <v>7</v>
      </c>
      <c r="C14" s="792" t="s">
        <v>23</v>
      </c>
      <c r="D14" s="792"/>
      <c r="E14" s="203"/>
      <c r="F14" s="823"/>
      <c r="G14" s="823"/>
      <c r="H14" s="118"/>
    </row>
    <row r="15" spans="1:28" ht="52.5" customHeight="1">
      <c r="B15" s="36">
        <v>8</v>
      </c>
      <c r="C15" s="792" t="s">
        <v>24</v>
      </c>
      <c r="D15" s="792"/>
      <c r="E15" s="203"/>
      <c r="F15" s="823"/>
      <c r="G15" s="823"/>
      <c r="H15" s="118"/>
    </row>
    <row r="16" spans="1:28" ht="52.5" customHeight="1">
      <c r="B16" s="36">
        <v>9</v>
      </c>
      <c r="C16" s="792" t="s">
        <v>25</v>
      </c>
      <c r="D16" s="792"/>
      <c r="E16" s="203"/>
      <c r="F16" s="823"/>
      <c r="G16" s="823"/>
      <c r="H16" s="118"/>
    </row>
    <row r="17" spans="2:8" ht="52.5" customHeight="1" thickBot="1">
      <c r="B17" s="204">
        <v>10</v>
      </c>
      <c r="C17" s="974" t="s">
        <v>26</v>
      </c>
      <c r="D17" s="974"/>
      <c r="E17" s="205"/>
      <c r="F17" s="975"/>
      <c r="G17" s="975"/>
      <c r="H17" s="119"/>
    </row>
    <row r="39" spans="3:7">
      <c r="C39" s="1" t="s">
        <v>18</v>
      </c>
      <c r="G39" s="1" t="s">
        <v>18</v>
      </c>
    </row>
    <row r="40" spans="3:7">
      <c r="G40" s="1" t="s">
        <v>18</v>
      </c>
    </row>
  </sheetData>
  <sheetProtection algorithmName="SHA-512" hashValue="wLGRD5bzzsyl0tnh3xzKhG9S9jsX99l3f0Kftcfe+lIieNDHhgXnI8gy4nJGkW27ml7f+vhgFYqQMf2s4Vwujw==" saltValue="ILUShKFT4o/3wJOJKsqffA==" spinCount="100000" sheet="1" formatCells="0" selectLockedCells="1"/>
  <mergeCells count="33">
    <mergeCell ref="D2:H2"/>
    <mergeCell ref="B3:H3"/>
    <mergeCell ref="B5:C5"/>
    <mergeCell ref="D5:E5"/>
    <mergeCell ref="B4:C4"/>
    <mergeCell ref="D4:E4"/>
    <mergeCell ref="F11:G11"/>
    <mergeCell ref="C17:D17"/>
    <mergeCell ref="F17:G17"/>
    <mergeCell ref="C13:D13"/>
    <mergeCell ref="F13:G13"/>
    <mergeCell ref="C14:D14"/>
    <mergeCell ref="F14:G14"/>
    <mergeCell ref="C15:D15"/>
    <mergeCell ref="F15:G15"/>
    <mergeCell ref="C16:D16"/>
    <mergeCell ref="F16:G16"/>
    <mergeCell ref="F7:G7"/>
    <mergeCell ref="C12:D12"/>
    <mergeCell ref="F12:G12"/>
    <mergeCell ref="G4:H4"/>
    <mergeCell ref="G5:H5"/>
    <mergeCell ref="G6:H6"/>
    <mergeCell ref="C8:D8"/>
    <mergeCell ref="F8:G8"/>
    <mergeCell ref="B6:C6"/>
    <mergeCell ref="D6:E6"/>
    <mergeCell ref="C7:D7"/>
    <mergeCell ref="C9:D9"/>
    <mergeCell ref="F9:G9"/>
    <mergeCell ref="C10:D10"/>
    <mergeCell ref="F10:G10"/>
    <mergeCell ref="C11:D11"/>
  </mergeCells>
  <conditionalFormatting sqref="E13">
    <cfRule type="expression" dxfId="441" priority="81" stopIfTrue="1">
      <formula>E13=#REF!</formula>
    </cfRule>
    <cfRule type="expression" dxfId="440" priority="82" stopIfTrue="1">
      <formula>E13=$AA$3</formula>
    </cfRule>
    <cfRule type="expression" dxfId="439" priority="83" stopIfTrue="1">
      <formula>E13=$AA$4</formula>
    </cfRule>
    <cfRule type="expression" dxfId="438" priority="84" stopIfTrue="1">
      <formula>E13=$AA$5</formula>
    </cfRule>
  </conditionalFormatting>
  <conditionalFormatting sqref="E14:E15">
    <cfRule type="expression" dxfId="437" priority="77" stopIfTrue="1">
      <formula>E14=#REF!</formula>
    </cfRule>
    <cfRule type="expression" dxfId="436" priority="78" stopIfTrue="1">
      <formula>E14=$AA$3</formula>
    </cfRule>
    <cfRule type="expression" dxfId="435" priority="79" stopIfTrue="1">
      <formula>E14=$AA$4</formula>
    </cfRule>
    <cfRule type="expression" dxfId="434" priority="80" stopIfTrue="1">
      <formula>E14=$AA$5</formula>
    </cfRule>
  </conditionalFormatting>
  <conditionalFormatting sqref="E16">
    <cfRule type="expression" dxfId="433" priority="73" stopIfTrue="1">
      <formula>E16=#REF!</formula>
    </cfRule>
    <cfRule type="expression" dxfId="432" priority="74" stopIfTrue="1">
      <formula>E16=$AA$3</formula>
    </cfRule>
    <cfRule type="expression" dxfId="431" priority="75" stopIfTrue="1">
      <formula>E16=$AA$4</formula>
    </cfRule>
    <cfRule type="expression" dxfId="430" priority="76" stopIfTrue="1">
      <formula>E16=$AA$5</formula>
    </cfRule>
  </conditionalFormatting>
  <conditionalFormatting sqref="E17">
    <cfRule type="expression" dxfId="429" priority="69" stopIfTrue="1">
      <formula>E17=#REF!</formula>
    </cfRule>
    <cfRule type="expression" dxfId="428" priority="70" stopIfTrue="1">
      <formula>E17=$AA$3</formula>
    </cfRule>
    <cfRule type="expression" dxfId="427" priority="71" stopIfTrue="1">
      <formula>E17=$AA$4</formula>
    </cfRule>
    <cfRule type="expression" dxfId="426" priority="72" stopIfTrue="1">
      <formula>E17=$AA$5</formula>
    </cfRule>
  </conditionalFormatting>
  <conditionalFormatting sqref="E9">
    <cfRule type="expression" dxfId="425" priority="49" stopIfTrue="1">
      <formula>E9=#REF!</formula>
    </cfRule>
    <cfRule type="expression" dxfId="424" priority="50" stopIfTrue="1">
      <formula>E9=$AA$3</formula>
    </cfRule>
    <cfRule type="expression" dxfId="423" priority="51" stopIfTrue="1">
      <formula>E9=$AA$4</formula>
    </cfRule>
    <cfRule type="expression" dxfId="422" priority="52" stopIfTrue="1">
      <formula>E9=$AA$5</formula>
    </cfRule>
  </conditionalFormatting>
  <conditionalFormatting sqref="E10">
    <cfRule type="expression" dxfId="421" priority="45" stopIfTrue="1">
      <formula>E10=#REF!</formula>
    </cfRule>
    <cfRule type="expression" dxfId="420" priority="46" stopIfTrue="1">
      <formula>E10=$AA$3</formula>
    </cfRule>
    <cfRule type="expression" dxfId="419" priority="47" stopIfTrue="1">
      <formula>E10=$AA$4</formula>
    </cfRule>
    <cfRule type="expression" dxfId="418" priority="48" stopIfTrue="1">
      <formula>E10=$AA$5</formula>
    </cfRule>
  </conditionalFormatting>
  <conditionalFormatting sqref="E11">
    <cfRule type="expression" dxfId="417" priority="41" stopIfTrue="1">
      <formula>E11=#REF!</formula>
    </cfRule>
    <cfRule type="expression" dxfId="416" priority="42" stopIfTrue="1">
      <formula>E11=$AA$3</formula>
    </cfRule>
    <cfRule type="expression" dxfId="415" priority="43" stopIfTrue="1">
      <formula>E11=$AA$4</formula>
    </cfRule>
    <cfRule type="expression" dxfId="414" priority="44" stopIfTrue="1">
      <formula>E11=$AA$5</formula>
    </cfRule>
  </conditionalFormatting>
  <conditionalFormatting sqref="E15">
    <cfRule type="expression" dxfId="413" priority="25" stopIfTrue="1">
      <formula>E15=#REF!</formula>
    </cfRule>
    <cfRule type="expression" dxfId="412" priority="26" stopIfTrue="1">
      <formula>E15=$AA$3</formula>
    </cfRule>
    <cfRule type="expression" dxfId="411" priority="27" stopIfTrue="1">
      <formula>E15=$AA$4</formula>
    </cfRule>
    <cfRule type="expression" dxfId="410" priority="28" stopIfTrue="1">
      <formula>E15=$AA$5</formula>
    </cfRule>
  </conditionalFormatting>
  <conditionalFormatting sqref="E8">
    <cfRule type="expression" dxfId="409" priority="17" stopIfTrue="1">
      <formula>E8=#REF!</formula>
    </cfRule>
    <cfRule type="expression" dxfId="408" priority="18" stopIfTrue="1">
      <formula>E8=$AA$3</formula>
    </cfRule>
    <cfRule type="expression" dxfId="407" priority="19" stopIfTrue="1">
      <formula>E8=$AA$4</formula>
    </cfRule>
    <cfRule type="expression" dxfId="406" priority="20" stopIfTrue="1">
      <formula>E8=$AA$5</formula>
    </cfRule>
  </conditionalFormatting>
  <conditionalFormatting sqref="E12">
    <cfRule type="expression" dxfId="405" priority="9" stopIfTrue="1">
      <formula>E12=#REF!</formula>
    </cfRule>
    <cfRule type="expression" dxfId="404" priority="10" stopIfTrue="1">
      <formula>E12=$AA$3</formula>
    </cfRule>
    <cfRule type="expression" dxfId="403" priority="11" stopIfTrue="1">
      <formula>E12=$AA$4</formula>
    </cfRule>
    <cfRule type="expression" dxfId="402" priority="12" stopIfTrue="1">
      <formula>E12=$AA$5</formula>
    </cfRule>
  </conditionalFormatting>
  <conditionalFormatting sqref="H8:H17">
    <cfRule type="cellIs" dxfId="401" priority="1" stopIfTrue="1" operator="equal">
      <formula>"INT"</formula>
    </cfRule>
    <cfRule type="cellIs" dxfId="400" priority="2" stopIfTrue="1" operator="equal">
      <formula>"OK"</formula>
    </cfRule>
    <cfRule type="cellIs" dxfId="399" priority="3" stopIfTrue="1" operator="equal">
      <formula>"REJ"</formula>
    </cfRule>
    <cfRule type="cellIs" dxfId="398" priority="4" stopIfTrue="1" operator="equal">
      <formula>"DEV"</formula>
    </cfRule>
  </conditionalFormatting>
  <printOptions horizontalCentered="1"/>
  <pageMargins left="0" right="0" top="0.511811023622047" bottom="0.52" header="0.31496062992126" footer="0.23622047244094499"/>
  <pageSetup scale="79" orientation="portrait" r:id="rId1"/>
  <headerFooter alignWithMargins="0">
    <oddFooter>&amp;LCF-8-All-0500 Rev F
Sept 28th 2021&amp;CREFERENCE ONLY ONCE REMOVED FROM SYSTEM</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A00-000000000000}">
          <x14:formula1>
            <xm:f>data!$C$1:$C$4</xm:f>
          </x14:formula1>
          <xm:sqref>E8:E17</xm:sqref>
        </x14:dataValidation>
        <x14:dataValidation type="list" allowBlank="1" showInputMessage="1" showErrorMessage="1" xr:uid="{00000000-0002-0000-0A00-000001000000}">
          <x14:formula1>
            <xm:f>data!$A$1:$A$5</xm:f>
          </x14:formula1>
          <xm:sqref>H8:H17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AB41"/>
  <sheetViews>
    <sheetView showGridLines="0" showRowColHeaders="0" zoomScaleNormal="100" workbookViewId="0">
      <selection activeCell="F9" sqref="F9:G9"/>
    </sheetView>
  </sheetViews>
  <sheetFormatPr defaultColWidth="9.140625" defaultRowHeight="12.75"/>
  <cols>
    <col min="1" max="1" width="2.7109375" style="95" customWidth="1"/>
    <col min="2" max="2" width="7.140625" style="1" customWidth="1"/>
    <col min="3" max="3" width="17.85546875" style="1" customWidth="1"/>
    <col min="4" max="4" width="32.140625" style="1" customWidth="1"/>
    <col min="5" max="5" width="7.140625" style="1" customWidth="1"/>
    <col min="6" max="7" width="30.7109375" style="1" customWidth="1"/>
    <col min="8" max="8" width="8.7109375" style="1" customWidth="1"/>
    <col min="9" max="16384" width="9.140625" style="1"/>
  </cols>
  <sheetData>
    <row r="1" spans="2:28" s="95" customFormat="1" ht="13.5" thickBot="1"/>
    <row r="2" spans="2:28" ht="45.75" customHeight="1" thickBot="1">
      <c r="B2" s="30" t="s">
        <v>223</v>
      </c>
      <c r="C2" s="31"/>
      <c r="D2" s="797" t="s">
        <v>297</v>
      </c>
      <c r="E2" s="797"/>
      <c r="F2" s="797"/>
      <c r="G2" s="797"/>
      <c r="H2" s="798"/>
    </row>
    <row r="3" spans="2:28" ht="36" customHeight="1" thickBot="1">
      <c r="B3" s="799" t="s">
        <v>255</v>
      </c>
      <c r="C3" s="800"/>
      <c r="D3" s="800"/>
      <c r="E3" s="800"/>
      <c r="F3" s="800"/>
      <c r="G3" s="800"/>
      <c r="H3" s="801"/>
      <c r="AA3" s="2" t="s">
        <v>9</v>
      </c>
      <c r="AB3" s="2" t="s">
        <v>12</v>
      </c>
    </row>
    <row r="4" spans="2:28" ht="27" customHeight="1">
      <c r="B4" s="802" t="s">
        <v>0</v>
      </c>
      <c r="C4" s="803"/>
      <c r="D4" s="804">
        <f>'PPAP Cover Page'!C9</f>
        <v>0</v>
      </c>
      <c r="E4" s="805"/>
      <c r="F4" s="94" t="s">
        <v>15</v>
      </c>
      <c r="G4" s="804">
        <f>'PPAP Cover Page'!F9</f>
        <v>0</v>
      </c>
      <c r="H4" s="806"/>
      <c r="AA4" s="2" t="s">
        <v>10</v>
      </c>
      <c r="AB4" s="2" t="s">
        <v>14</v>
      </c>
    </row>
    <row r="5" spans="2:28" ht="27" customHeight="1">
      <c r="B5" s="791" t="s">
        <v>1</v>
      </c>
      <c r="C5" s="792"/>
      <c r="D5" s="793">
        <f>'PPAP Cover Page'!C21</f>
        <v>0</v>
      </c>
      <c r="E5" s="794"/>
      <c r="F5" s="93" t="s">
        <v>16</v>
      </c>
      <c r="G5" s="795">
        <f>'PPAP Cover Page'!F10</f>
        <v>0</v>
      </c>
      <c r="H5" s="796"/>
      <c r="AA5" s="2" t="s">
        <v>11</v>
      </c>
      <c r="AB5" s="2" t="s">
        <v>13</v>
      </c>
    </row>
    <row r="6" spans="2:28" ht="27" customHeight="1" thickBot="1">
      <c r="B6" s="813" t="s">
        <v>2</v>
      </c>
      <c r="C6" s="814"/>
      <c r="D6" s="815">
        <f>'PPAP Cover Page'!F16</f>
        <v>0</v>
      </c>
      <c r="E6" s="816"/>
      <c r="F6" s="32" t="s">
        <v>221</v>
      </c>
      <c r="G6" s="817" t="str">
        <f>CONCATENATE('PPAP Cover Page'!F11,'PPAP Cover Page'!H10,'PPAP Cover Page'!F12)</f>
        <v xml:space="preserve">     |     </v>
      </c>
      <c r="H6" s="818"/>
    </row>
    <row r="7" spans="2:28" ht="48.75" customHeight="1">
      <c r="B7" s="33" t="s">
        <v>3</v>
      </c>
      <c r="C7" s="819" t="s">
        <v>4</v>
      </c>
      <c r="D7" s="819"/>
      <c r="E7" s="108" t="s">
        <v>5</v>
      </c>
      <c r="F7" s="820" t="s">
        <v>6</v>
      </c>
      <c r="G7" s="821"/>
      <c r="H7" s="35" t="s">
        <v>262</v>
      </c>
    </row>
    <row r="8" spans="2:28" ht="52.5" customHeight="1">
      <c r="B8" s="36">
        <v>1</v>
      </c>
      <c r="C8" s="825" t="s">
        <v>27</v>
      </c>
      <c r="D8" s="825"/>
      <c r="E8" s="21"/>
      <c r="F8" s="809"/>
      <c r="G8" s="809"/>
      <c r="H8" s="118"/>
    </row>
    <row r="9" spans="2:28" ht="52.5" customHeight="1">
      <c r="B9" s="36">
        <v>2</v>
      </c>
      <c r="C9" s="825" t="s">
        <v>28</v>
      </c>
      <c r="D9" s="825"/>
      <c r="E9" s="21"/>
      <c r="F9" s="809"/>
      <c r="G9" s="809"/>
      <c r="H9" s="118"/>
    </row>
    <row r="10" spans="2:28" ht="52.5" customHeight="1">
      <c r="B10" s="36">
        <v>3</v>
      </c>
      <c r="C10" s="825" t="s">
        <v>32</v>
      </c>
      <c r="D10" s="825"/>
      <c r="E10" s="21"/>
      <c r="F10" s="809"/>
      <c r="G10" s="809"/>
      <c r="H10" s="118"/>
    </row>
    <row r="11" spans="2:28" ht="52.5" customHeight="1">
      <c r="B11" s="36">
        <v>4</v>
      </c>
      <c r="C11" s="825" t="s">
        <v>188</v>
      </c>
      <c r="D11" s="825"/>
      <c r="E11" s="21"/>
      <c r="F11" s="809"/>
      <c r="G11" s="809"/>
      <c r="H11" s="118"/>
    </row>
    <row r="12" spans="2:28" ht="52.5" customHeight="1">
      <c r="B12" s="36">
        <v>5</v>
      </c>
      <c r="C12" s="792" t="s">
        <v>29</v>
      </c>
      <c r="D12" s="792"/>
      <c r="E12" s="109"/>
      <c r="F12" s="823"/>
      <c r="G12" s="823"/>
      <c r="H12" s="118"/>
    </row>
    <row r="13" spans="2:28" ht="52.5" customHeight="1">
      <c r="B13" s="36">
        <v>6</v>
      </c>
      <c r="C13" s="792" t="s">
        <v>30</v>
      </c>
      <c r="D13" s="792"/>
      <c r="E13" s="109"/>
      <c r="F13" s="823"/>
      <c r="G13" s="823"/>
      <c r="H13" s="118"/>
    </row>
    <row r="14" spans="2:28" ht="52.5" customHeight="1" thickBot="1">
      <c r="B14" s="110">
        <v>7</v>
      </c>
      <c r="C14" s="974" t="s">
        <v>31</v>
      </c>
      <c r="D14" s="974"/>
      <c r="E14" s="111"/>
      <c r="F14" s="975"/>
      <c r="G14" s="975"/>
      <c r="H14" s="119"/>
    </row>
    <row r="24" spans="11:11">
      <c r="K24" s="20"/>
    </row>
    <row r="40" spans="3:11">
      <c r="C40" s="1" t="s">
        <v>18</v>
      </c>
    </row>
    <row r="41" spans="3:11">
      <c r="C41" s="1" t="s">
        <v>18</v>
      </c>
      <c r="J41" s="976" t="s">
        <v>18</v>
      </c>
      <c r="K41" s="976"/>
    </row>
  </sheetData>
  <sheetProtection algorithmName="SHA-512" hashValue="Y3TwWlhgYRNNAAVe6GDQxvmho7pQ7qGL/VyUsZBOlhQknQVxCZndggyFPb/HUSSvSZTcR2wQqngveHjmV13/dg==" saltValue="WxmnOgvZS5RwEYMnghSDCA==" spinCount="100000" sheet="1" formatCells="0" selectLockedCells="1"/>
  <mergeCells count="28">
    <mergeCell ref="D2:H2"/>
    <mergeCell ref="B3:H3"/>
    <mergeCell ref="B5:C5"/>
    <mergeCell ref="D5:E5"/>
    <mergeCell ref="G5:H5"/>
    <mergeCell ref="B4:C4"/>
    <mergeCell ref="D4:E4"/>
    <mergeCell ref="G4:H4"/>
    <mergeCell ref="B6:C6"/>
    <mergeCell ref="D6:E6"/>
    <mergeCell ref="G6:H6"/>
    <mergeCell ref="C7:D7"/>
    <mergeCell ref="F7:G7"/>
    <mergeCell ref="C8:D8"/>
    <mergeCell ref="F8:G8"/>
    <mergeCell ref="C9:D9"/>
    <mergeCell ref="F9:G9"/>
    <mergeCell ref="C13:D13"/>
    <mergeCell ref="F13:G13"/>
    <mergeCell ref="J41:K41"/>
    <mergeCell ref="C14:D14"/>
    <mergeCell ref="F14:G14"/>
    <mergeCell ref="C10:D10"/>
    <mergeCell ref="F10:G10"/>
    <mergeCell ref="C11:D11"/>
    <mergeCell ref="F11:G11"/>
    <mergeCell ref="C12:D12"/>
    <mergeCell ref="F12:G12"/>
  </mergeCells>
  <conditionalFormatting sqref="E8:E12">
    <cfRule type="expression" dxfId="397" priority="65" stopIfTrue="1">
      <formula>E8=#REF!</formula>
    </cfRule>
    <cfRule type="expression" dxfId="396" priority="66" stopIfTrue="1">
      <formula>E8=$AA$3</formula>
    </cfRule>
    <cfRule type="expression" dxfId="395" priority="67" stopIfTrue="1">
      <formula>E8=$AA$4</formula>
    </cfRule>
    <cfRule type="expression" dxfId="394" priority="68" stopIfTrue="1">
      <formula>E8=$AA$5</formula>
    </cfRule>
  </conditionalFormatting>
  <conditionalFormatting sqref="E13">
    <cfRule type="expression" dxfId="393" priority="57" stopIfTrue="1">
      <formula>E13=#REF!</formula>
    </cfRule>
    <cfRule type="expression" dxfId="392" priority="58" stopIfTrue="1">
      <formula>E13=$AA$3</formula>
    </cfRule>
    <cfRule type="expression" dxfId="391" priority="59" stopIfTrue="1">
      <formula>E13=$AA$4</formula>
    </cfRule>
    <cfRule type="expression" dxfId="390" priority="60" stopIfTrue="1">
      <formula>E13=$AA$5</formula>
    </cfRule>
  </conditionalFormatting>
  <conditionalFormatting sqref="E14">
    <cfRule type="expression" dxfId="389" priority="53" stopIfTrue="1">
      <formula>E14=#REF!</formula>
    </cfRule>
    <cfRule type="expression" dxfId="388" priority="54" stopIfTrue="1">
      <formula>E14=$AA$3</formula>
    </cfRule>
    <cfRule type="expression" dxfId="387" priority="55" stopIfTrue="1">
      <formula>E14=$AA$4</formula>
    </cfRule>
    <cfRule type="expression" dxfId="386" priority="56" stopIfTrue="1">
      <formula>E14=$AA$5</formula>
    </cfRule>
  </conditionalFormatting>
  <conditionalFormatting sqref="H8:H14">
    <cfRule type="cellIs" dxfId="385" priority="1" stopIfTrue="1" operator="equal">
      <formula>"INT"</formula>
    </cfRule>
    <cfRule type="cellIs" dxfId="384" priority="2" stopIfTrue="1" operator="equal">
      <formula>"OK"</formula>
    </cfRule>
    <cfRule type="cellIs" dxfId="383" priority="3" stopIfTrue="1" operator="equal">
      <formula>"REJ"</formula>
    </cfRule>
    <cfRule type="cellIs" dxfId="382" priority="4" stopIfTrue="1" operator="equal">
      <formula>"DEV"</formula>
    </cfRule>
  </conditionalFormatting>
  <printOptions horizontalCentered="1"/>
  <pageMargins left="0" right="0" top="0.511811023622047" bottom="0.511811023622047" header="0.31496062992126" footer="0.23622047244094499"/>
  <pageSetup scale="95" orientation="landscape" r:id="rId1"/>
  <headerFooter alignWithMargins="0">
    <oddFooter>&amp;LCF-8-All-0500 Rev F
Sept 28th 2021&amp;CREFERENCE ONLY ONCE REMOVED FROM SYSTEM</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B00-000000000000}">
          <x14:formula1>
            <xm:f>data!$C$1:$C$4</xm:f>
          </x14:formula1>
          <xm:sqref>E8:E14</xm:sqref>
        </x14:dataValidation>
        <x14:dataValidation type="list" allowBlank="1" showInputMessage="1" showErrorMessage="1" xr:uid="{00000000-0002-0000-0B00-000001000000}">
          <x14:formula1>
            <xm:f>data!$A$1:$A$5</xm:f>
          </x14:formula1>
          <xm:sqref>H8:H14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AX28"/>
  <sheetViews>
    <sheetView showGridLines="0" showRowColHeaders="0" zoomScaleNormal="100" workbookViewId="0">
      <selection activeCell="D4" sqref="D4:E4"/>
    </sheetView>
  </sheetViews>
  <sheetFormatPr defaultColWidth="9.140625" defaultRowHeight="12.75"/>
  <cols>
    <col min="1" max="1" width="2.7109375" style="95" customWidth="1"/>
    <col min="2" max="2" width="7.140625" style="1" customWidth="1"/>
    <col min="3" max="3" width="17.85546875" style="1" customWidth="1"/>
    <col min="4" max="4" width="32.140625" style="1" customWidth="1"/>
    <col min="5" max="5" width="7.140625" style="1" customWidth="1"/>
    <col min="6" max="7" width="30.7109375" style="1" customWidth="1"/>
    <col min="8" max="8" width="8.7109375" style="1" customWidth="1"/>
    <col min="9" max="11" width="9.140625" style="1"/>
    <col min="12" max="26" width="9.140625" style="49"/>
    <col min="27" max="28" width="9.140625" style="19"/>
    <col min="29" max="50" width="9.140625" style="49"/>
    <col min="51" max="16384" width="9.140625" style="1"/>
  </cols>
  <sheetData>
    <row r="1" spans="1:50" s="95" customFormat="1" ht="13.5" thickBot="1">
      <c r="L1" s="49"/>
      <c r="M1" s="49"/>
      <c r="N1" s="49"/>
      <c r="O1" s="49"/>
      <c r="P1" s="49"/>
      <c r="Q1" s="49"/>
      <c r="R1" s="49"/>
      <c r="S1" s="49"/>
      <c r="T1" s="49"/>
      <c r="U1" s="49"/>
      <c r="V1" s="49"/>
      <c r="W1" s="49"/>
      <c r="X1" s="49"/>
      <c r="Y1" s="49"/>
      <c r="Z1" s="49"/>
      <c r="AA1" s="19"/>
      <c r="AB1" s="19"/>
      <c r="AC1" s="49"/>
      <c r="AD1" s="49"/>
      <c r="AE1" s="49"/>
      <c r="AF1" s="49"/>
      <c r="AG1" s="49"/>
      <c r="AH1" s="49"/>
      <c r="AI1" s="49"/>
      <c r="AJ1" s="49"/>
      <c r="AK1" s="49"/>
      <c r="AL1" s="49"/>
      <c r="AM1" s="49"/>
      <c r="AN1" s="49"/>
      <c r="AO1" s="49"/>
      <c r="AP1" s="49"/>
      <c r="AQ1" s="49"/>
      <c r="AR1" s="49"/>
      <c r="AS1" s="49"/>
      <c r="AT1" s="49"/>
      <c r="AU1" s="49"/>
      <c r="AV1" s="49"/>
      <c r="AW1" s="49"/>
      <c r="AX1" s="49"/>
    </row>
    <row r="2" spans="1:50" ht="45.75" customHeight="1" thickBot="1">
      <c r="B2" s="30" t="s">
        <v>223</v>
      </c>
      <c r="C2" s="31"/>
      <c r="D2" s="797" t="s">
        <v>297</v>
      </c>
      <c r="E2" s="797"/>
      <c r="F2" s="797"/>
      <c r="G2" s="797"/>
      <c r="H2" s="798"/>
    </row>
    <row r="3" spans="1:50" ht="36" customHeight="1" thickBot="1">
      <c r="B3" s="799" t="s">
        <v>254</v>
      </c>
      <c r="C3" s="800"/>
      <c r="D3" s="800"/>
      <c r="E3" s="800"/>
      <c r="F3" s="800"/>
      <c r="G3" s="800"/>
      <c r="H3" s="801"/>
      <c r="AA3" s="2" t="s">
        <v>9</v>
      </c>
      <c r="AB3" s="2" t="s">
        <v>12</v>
      </c>
    </row>
    <row r="4" spans="1:50" s="13" customFormat="1" ht="27" customHeight="1">
      <c r="A4" s="95"/>
      <c r="B4" s="802" t="s">
        <v>0</v>
      </c>
      <c r="C4" s="803"/>
      <c r="D4" s="804">
        <f>'PPAP Cover Page'!C9</f>
        <v>0</v>
      </c>
      <c r="E4" s="805"/>
      <c r="F4" s="94" t="s">
        <v>15</v>
      </c>
      <c r="G4" s="804">
        <f>'PPAP Cover Page'!F9</f>
        <v>0</v>
      </c>
      <c r="H4" s="806"/>
      <c r="L4" s="49"/>
      <c r="M4" s="49"/>
      <c r="N4" s="49"/>
      <c r="O4" s="49"/>
      <c r="P4" s="49"/>
      <c r="Q4" s="49"/>
      <c r="R4" s="49"/>
      <c r="S4" s="49"/>
      <c r="T4" s="49"/>
      <c r="U4" s="49"/>
      <c r="V4" s="49"/>
      <c r="W4" s="49"/>
      <c r="X4" s="49"/>
      <c r="Y4" s="49"/>
      <c r="Z4" s="49"/>
      <c r="AA4" s="2" t="s">
        <v>10</v>
      </c>
      <c r="AB4" s="2" t="s">
        <v>14</v>
      </c>
      <c r="AC4" s="49"/>
      <c r="AD4" s="49"/>
      <c r="AE4" s="49"/>
      <c r="AF4" s="49"/>
      <c r="AG4" s="49"/>
      <c r="AH4" s="49"/>
      <c r="AI4" s="49"/>
      <c r="AJ4" s="49"/>
      <c r="AK4" s="49"/>
      <c r="AL4" s="49"/>
      <c r="AM4" s="49"/>
      <c r="AN4" s="49"/>
      <c r="AO4" s="49"/>
      <c r="AP4" s="49"/>
      <c r="AQ4" s="49"/>
      <c r="AR4" s="49"/>
      <c r="AS4" s="49"/>
      <c r="AT4" s="49"/>
      <c r="AU4" s="49"/>
      <c r="AV4" s="49"/>
      <c r="AW4" s="49"/>
      <c r="AX4" s="49"/>
    </row>
    <row r="5" spans="1:50" s="13" customFormat="1" ht="27" customHeight="1">
      <c r="A5" s="95"/>
      <c r="B5" s="791" t="s">
        <v>1</v>
      </c>
      <c r="C5" s="792"/>
      <c r="D5" s="793">
        <f>'PPAP Cover Page'!C21</f>
        <v>0</v>
      </c>
      <c r="E5" s="794"/>
      <c r="F5" s="93" t="s">
        <v>16</v>
      </c>
      <c r="G5" s="795">
        <f>'PPAP Cover Page'!F10</f>
        <v>0</v>
      </c>
      <c r="H5" s="796"/>
      <c r="L5" s="49"/>
      <c r="M5" s="49"/>
      <c r="N5" s="49"/>
      <c r="O5" s="49"/>
      <c r="P5" s="49"/>
      <c r="Q5" s="49"/>
      <c r="R5" s="49"/>
      <c r="S5" s="49"/>
      <c r="T5" s="49"/>
      <c r="U5" s="49"/>
      <c r="V5" s="49"/>
      <c r="W5" s="49"/>
      <c r="X5" s="49"/>
      <c r="Y5" s="49"/>
      <c r="Z5" s="49"/>
      <c r="AA5" s="2" t="s">
        <v>11</v>
      </c>
      <c r="AB5" s="2" t="s">
        <v>228</v>
      </c>
      <c r="AC5" s="49"/>
      <c r="AD5" s="49"/>
      <c r="AE5" s="49"/>
      <c r="AF5" s="49"/>
      <c r="AG5" s="49"/>
      <c r="AH5" s="49"/>
      <c r="AI5" s="49"/>
      <c r="AJ5" s="49"/>
      <c r="AK5" s="49"/>
      <c r="AL5" s="49"/>
      <c r="AM5" s="49"/>
      <c r="AN5" s="49"/>
      <c r="AO5" s="49"/>
      <c r="AP5" s="49"/>
      <c r="AQ5" s="49"/>
      <c r="AR5" s="49"/>
      <c r="AS5" s="49"/>
      <c r="AT5" s="49"/>
      <c r="AU5" s="49"/>
      <c r="AV5" s="49"/>
      <c r="AW5" s="49"/>
      <c r="AX5" s="49"/>
    </row>
    <row r="6" spans="1:50" s="13" customFormat="1" ht="27" customHeight="1" thickBot="1">
      <c r="A6" s="95"/>
      <c r="B6" s="813" t="s">
        <v>2</v>
      </c>
      <c r="C6" s="814"/>
      <c r="D6" s="815">
        <f>'PPAP Cover Page'!F16</f>
        <v>0</v>
      </c>
      <c r="E6" s="816"/>
      <c r="F6" s="32" t="s">
        <v>221</v>
      </c>
      <c r="G6" s="817" t="str">
        <f>CONCATENATE('PPAP Cover Page'!F11,'PPAP Cover Page'!H10,'PPAP Cover Page'!F12)</f>
        <v xml:space="preserve">     |     </v>
      </c>
      <c r="H6" s="818"/>
      <c r="L6" s="49"/>
      <c r="M6" s="49"/>
      <c r="N6" s="49"/>
      <c r="O6" s="49"/>
      <c r="P6" s="49"/>
      <c r="Q6" s="49"/>
      <c r="R6" s="49"/>
      <c r="S6" s="49"/>
      <c r="T6" s="49"/>
      <c r="U6" s="49"/>
      <c r="V6" s="49"/>
      <c r="W6" s="49"/>
      <c r="X6" s="49"/>
      <c r="Y6" s="49"/>
      <c r="Z6" s="49"/>
      <c r="AA6" s="2"/>
      <c r="AB6" s="2"/>
      <c r="AC6" s="49"/>
      <c r="AD6" s="49"/>
      <c r="AE6" s="49"/>
      <c r="AF6" s="49"/>
      <c r="AG6" s="49"/>
      <c r="AH6" s="49"/>
      <c r="AI6" s="49"/>
      <c r="AJ6" s="49"/>
      <c r="AK6" s="49"/>
      <c r="AL6" s="49"/>
      <c r="AM6" s="49"/>
      <c r="AN6" s="49"/>
      <c r="AO6" s="49"/>
      <c r="AP6" s="49"/>
      <c r="AQ6" s="49"/>
      <c r="AR6" s="49"/>
      <c r="AS6" s="49"/>
      <c r="AT6" s="49"/>
      <c r="AU6" s="49"/>
      <c r="AV6" s="49"/>
      <c r="AW6" s="49"/>
      <c r="AX6" s="49"/>
    </row>
    <row r="7" spans="1:50" ht="48.75" customHeight="1">
      <c r="B7" s="33" t="s">
        <v>3</v>
      </c>
      <c r="C7" s="819" t="s">
        <v>4</v>
      </c>
      <c r="D7" s="819"/>
      <c r="E7" s="89" t="s">
        <v>5</v>
      </c>
      <c r="F7" s="820" t="s">
        <v>6</v>
      </c>
      <c r="G7" s="821"/>
      <c r="H7" s="35" t="s">
        <v>262</v>
      </c>
    </row>
    <row r="8" spans="1:50" ht="52.5" customHeight="1">
      <c r="B8" s="36">
        <v>1</v>
      </c>
      <c r="C8" s="792" t="s">
        <v>33</v>
      </c>
      <c r="D8" s="792"/>
      <c r="E8" s="109"/>
      <c r="F8" s="823"/>
      <c r="G8" s="823"/>
      <c r="H8" s="118"/>
    </row>
    <row r="9" spans="1:50" ht="52.5" customHeight="1">
      <c r="B9" s="36">
        <v>2</v>
      </c>
      <c r="C9" s="792" t="s">
        <v>122</v>
      </c>
      <c r="D9" s="792"/>
      <c r="E9" s="109"/>
      <c r="F9" s="823"/>
      <c r="G9" s="823"/>
      <c r="H9" s="118"/>
    </row>
    <row r="10" spans="1:50" ht="52.5" customHeight="1">
      <c r="B10" s="36">
        <v>3</v>
      </c>
      <c r="C10" s="792" t="s">
        <v>34</v>
      </c>
      <c r="D10" s="792"/>
      <c r="E10" s="109"/>
      <c r="F10" s="823"/>
      <c r="G10" s="823"/>
      <c r="H10" s="118"/>
    </row>
    <row r="11" spans="1:50" ht="52.5" customHeight="1">
      <c r="B11" s="36">
        <v>4</v>
      </c>
      <c r="C11" s="792" t="s">
        <v>35</v>
      </c>
      <c r="D11" s="792"/>
      <c r="E11" s="109"/>
      <c r="F11" s="823"/>
      <c r="G11" s="823"/>
      <c r="H11" s="118"/>
    </row>
    <row r="12" spans="1:50" ht="52.5" customHeight="1">
      <c r="B12" s="36">
        <v>5</v>
      </c>
      <c r="C12" s="792" t="s">
        <v>36</v>
      </c>
      <c r="D12" s="792"/>
      <c r="E12" s="109"/>
      <c r="F12" s="823"/>
      <c r="G12" s="823"/>
      <c r="H12" s="118"/>
    </row>
    <row r="13" spans="1:50" ht="52.5" customHeight="1">
      <c r="B13" s="36">
        <v>6</v>
      </c>
      <c r="C13" s="792" t="s">
        <v>183</v>
      </c>
      <c r="D13" s="792"/>
      <c r="E13" s="109"/>
      <c r="F13" s="823"/>
      <c r="G13" s="823"/>
      <c r="H13" s="118"/>
    </row>
    <row r="14" spans="1:50" ht="52.5" customHeight="1">
      <c r="B14" s="36">
        <v>7</v>
      </c>
      <c r="C14" s="792" t="s">
        <v>37</v>
      </c>
      <c r="D14" s="792"/>
      <c r="E14" s="109"/>
      <c r="F14" s="823"/>
      <c r="G14" s="823"/>
      <c r="H14" s="118"/>
    </row>
    <row r="15" spans="1:50" ht="52.5" customHeight="1">
      <c r="B15" s="36">
        <v>8</v>
      </c>
      <c r="C15" s="792" t="s">
        <v>38</v>
      </c>
      <c r="D15" s="792"/>
      <c r="E15" s="109"/>
      <c r="F15" s="823"/>
      <c r="G15" s="823"/>
      <c r="H15" s="118"/>
    </row>
    <row r="16" spans="1:50" ht="52.5" customHeight="1">
      <c r="B16" s="36">
        <v>9</v>
      </c>
      <c r="C16" s="792" t="s">
        <v>39</v>
      </c>
      <c r="D16" s="792"/>
      <c r="E16" s="109"/>
      <c r="F16" s="823"/>
      <c r="G16" s="823"/>
      <c r="H16" s="118"/>
    </row>
    <row r="17" spans="1:50" s="10" customFormat="1" ht="52.5" customHeight="1">
      <c r="A17" s="95"/>
      <c r="B17" s="36">
        <v>10</v>
      </c>
      <c r="C17" s="792" t="s">
        <v>40</v>
      </c>
      <c r="D17" s="792"/>
      <c r="E17" s="109"/>
      <c r="F17" s="979"/>
      <c r="G17" s="979"/>
      <c r="H17" s="118"/>
      <c r="L17" s="49"/>
      <c r="M17" s="49"/>
      <c r="N17" s="49"/>
      <c r="O17" s="49"/>
      <c r="P17" s="49"/>
      <c r="Q17" s="49"/>
      <c r="R17" s="49"/>
      <c r="S17" s="49"/>
      <c r="T17" s="49"/>
      <c r="U17" s="49"/>
      <c r="V17" s="49"/>
      <c r="W17" s="49"/>
      <c r="X17" s="49"/>
      <c r="Y17" s="49"/>
      <c r="Z17" s="49"/>
      <c r="AA17" s="19"/>
      <c r="AB17" s="19"/>
      <c r="AC17" s="49"/>
      <c r="AD17" s="49"/>
      <c r="AE17" s="49"/>
      <c r="AF17" s="49"/>
      <c r="AG17" s="49"/>
      <c r="AH17" s="49"/>
      <c r="AI17" s="49"/>
      <c r="AJ17" s="49"/>
      <c r="AK17" s="49"/>
      <c r="AL17" s="49"/>
      <c r="AM17" s="49"/>
      <c r="AN17" s="49"/>
      <c r="AO17" s="49"/>
      <c r="AP17" s="49"/>
      <c r="AQ17" s="49"/>
      <c r="AR17" s="49"/>
      <c r="AS17" s="49"/>
      <c r="AT17" s="49"/>
      <c r="AU17" s="49"/>
      <c r="AV17" s="49"/>
      <c r="AW17" s="49"/>
      <c r="AX17" s="49"/>
    </row>
    <row r="18" spans="1:50" ht="52.5" customHeight="1" thickBot="1">
      <c r="B18" s="40">
        <v>11</v>
      </c>
      <c r="C18" s="977" t="s">
        <v>162</v>
      </c>
      <c r="D18" s="977"/>
      <c r="E18" s="8"/>
      <c r="F18" s="978"/>
      <c r="G18" s="978"/>
      <c r="H18" s="119"/>
    </row>
    <row r="21" spans="1:50">
      <c r="G21" s="9" t="s">
        <v>18</v>
      </c>
    </row>
    <row r="23" spans="1:50">
      <c r="D23" s="976"/>
    </row>
    <row r="24" spans="1:50">
      <c r="D24" s="976"/>
    </row>
    <row r="25" spans="1:50">
      <c r="D25" s="976"/>
    </row>
    <row r="26" spans="1:50">
      <c r="D26" s="976"/>
    </row>
    <row r="27" spans="1:50">
      <c r="D27" s="976"/>
    </row>
    <row r="28" spans="1:50">
      <c r="D28" s="11"/>
    </row>
  </sheetData>
  <sheetProtection algorithmName="SHA-512" hashValue="zR0HRq8k+mlnZ0xAPfypwqcIQySLxGv4SERg9oCLUUKXLE2nzUNJZZuKGMfQ6cn3fBh14IIBbJb2rnrRfvPfhg==" saltValue="ej5o7SUysKhGV255cElaNg==" spinCount="100000" sheet="1" formatCells="0" selectLockedCells="1"/>
  <mergeCells count="36">
    <mergeCell ref="G5:H5"/>
    <mergeCell ref="B6:C6"/>
    <mergeCell ref="D6:E6"/>
    <mergeCell ref="G6:H6"/>
    <mergeCell ref="D2:H2"/>
    <mergeCell ref="B3:H3"/>
    <mergeCell ref="B4:C4"/>
    <mergeCell ref="D4:E4"/>
    <mergeCell ref="G4:H4"/>
    <mergeCell ref="B5:C5"/>
    <mergeCell ref="D5:E5"/>
    <mergeCell ref="C8:D8"/>
    <mergeCell ref="F8:G8"/>
    <mergeCell ref="C16:D16"/>
    <mergeCell ref="F16:G16"/>
    <mergeCell ref="C7:D7"/>
    <mergeCell ref="C9:D9"/>
    <mergeCell ref="F9:G9"/>
    <mergeCell ref="C10:D10"/>
    <mergeCell ref="F10:G10"/>
    <mergeCell ref="F7:G7"/>
    <mergeCell ref="D23:D27"/>
    <mergeCell ref="C18:D18"/>
    <mergeCell ref="F18:G18"/>
    <mergeCell ref="C11:D11"/>
    <mergeCell ref="F11:G11"/>
    <mergeCell ref="C12:D12"/>
    <mergeCell ref="F12:G12"/>
    <mergeCell ref="C13:D13"/>
    <mergeCell ref="F13:G13"/>
    <mergeCell ref="C14:D14"/>
    <mergeCell ref="F14:G14"/>
    <mergeCell ref="C15:D15"/>
    <mergeCell ref="F15:G15"/>
    <mergeCell ref="C17:D17"/>
    <mergeCell ref="F17:G17"/>
  </mergeCells>
  <conditionalFormatting sqref="E8 E10:E15">
    <cfRule type="expression" dxfId="381" priority="45" stopIfTrue="1">
      <formula>E8=#REF!</formula>
    </cfRule>
    <cfRule type="expression" dxfId="380" priority="46" stopIfTrue="1">
      <formula>E8=$AA$3</formula>
    </cfRule>
    <cfRule type="expression" dxfId="379" priority="47" stopIfTrue="1">
      <formula>E8=#REF!</formula>
    </cfRule>
    <cfRule type="expression" dxfId="378" priority="48" stopIfTrue="1">
      <formula>E8=#REF!</formula>
    </cfRule>
  </conditionalFormatting>
  <conditionalFormatting sqref="E16:E17">
    <cfRule type="expression" dxfId="377" priority="41" stopIfTrue="1">
      <formula>E16=#REF!</formula>
    </cfRule>
    <cfRule type="expression" dxfId="376" priority="42" stopIfTrue="1">
      <formula>E16=$AA$3</formula>
    </cfRule>
    <cfRule type="expression" dxfId="375" priority="43" stopIfTrue="1">
      <formula>E16=#REF!</formula>
    </cfRule>
    <cfRule type="expression" dxfId="374" priority="44" stopIfTrue="1">
      <formula>E16=#REF!</formula>
    </cfRule>
  </conditionalFormatting>
  <conditionalFormatting sqref="E18">
    <cfRule type="expression" dxfId="373" priority="37" stopIfTrue="1">
      <formula>E18=#REF!</formula>
    </cfRule>
    <cfRule type="expression" dxfId="372" priority="38" stopIfTrue="1">
      <formula>E18=$AA$3</formula>
    </cfRule>
    <cfRule type="expression" dxfId="371" priority="39" stopIfTrue="1">
      <formula>E18=#REF!</formula>
    </cfRule>
    <cfRule type="expression" dxfId="370" priority="40" stopIfTrue="1">
      <formula>E18=#REF!</formula>
    </cfRule>
  </conditionalFormatting>
  <conditionalFormatting sqref="E13">
    <cfRule type="expression" dxfId="369" priority="21" stopIfTrue="1">
      <formula>E13=#REF!</formula>
    </cfRule>
    <cfRule type="expression" dxfId="368" priority="22" stopIfTrue="1">
      <formula>E13=$AA$3</formula>
    </cfRule>
    <cfRule type="expression" dxfId="367" priority="23" stopIfTrue="1">
      <formula>E13=#REF!</formula>
    </cfRule>
    <cfRule type="expression" dxfId="366" priority="24" stopIfTrue="1">
      <formula>E13=#REF!</formula>
    </cfRule>
  </conditionalFormatting>
  <conditionalFormatting sqref="E17">
    <cfRule type="expression" dxfId="365" priority="13" stopIfTrue="1">
      <formula>E17=#REF!</formula>
    </cfRule>
    <cfRule type="expression" dxfId="364" priority="14" stopIfTrue="1">
      <formula>E17=$AA$3</formula>
    </cfRule>
    <cfRule type="expression" dxfId="363" priority="15" stopIfTrue="1">
      <formula>E17=#REF!</formula>
    </cfRule>
    <cfRule type="expression" dxfId="362" priority="16" stopIfTrue="1">
      <formula>E17=#REF!</formula>
    </cfRule>
  </conditionalFormatting>
  <conditionalFormatting sqref="E9">
    <cfRule type="expression" dxfId="361" priority="5" stopIfTrue="1">
      <formula>E9=#REF!</formula>
    </cfRule>
    <cfRule type="expression" dxfId="360" priority="6" stopIfTrue="1">
      <formula>E9=$AA$3</formula>
    </cfRule>
    <cfRule type="expression" dxfId="359" priority="7" stopIfTrue="1">
      <formula>E9=$AA$7</formula>
    </cfRule>
    <cfRule type="expression" dxfId="358" priority="8" stopIfTrue="1">
      <formula>E9=$AA$8</formula>
    </cfRule>
  </conditionalFormatting>
  <conditionalFormatting sqref="H8:H18">
    <cfRule type="cellIs" dxfId="357" priority="1" stopIfTrue="1" operator="equal">
      <formula>"INT"</formula>
    </cfRule>
    <cfRule type="cellIs" dxfId="356" priority="2" stopIfTrue="1" operator="equal">
      <formula>"OK"</formula>
    </cfRule>
    <cfRule type="cellIs" dxfId="355" priority="3" stopIfTrue="1" operator="equal">
      <formula>"REJ"</formula>
    </cfRule>
    <cfRule type="cellIs" dxfId="354" priority="4" stopIfTrue="1" operator="equal">
      <formula>"DEV"</formula>
    </cfRule>
  </conditionalFormatting>
  <printOptions horizontalCentered="1"/>
  <pageMargins left="0" right="0" top="0.5" bottom="0.5" header="0.3" footer="0.3"/>
  <pageSetup scale="79" orientation="portrait" r:id="rId1"/>
  <headerFooter alignWithMargins="0">
    <oddFooter>&amp;LCF-8-All-0500 Rev F
Sept 28th 2021&amp;CREFERENCE ONLY ONCE REMOVED FROM SYSTEM</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C00-000000000000}">
          <x14:formula1>
            <xm:f>data!$C$1:$C$4</xm:f>
          </x14:formula1>
          <xm:sqref>E8:E18</xm:sqref>
        </x14:dataValidation>
        <x14:dataValidation type="list" allowBlank="1" showInputMessage="1" showErrorMessage="1" xr:uid="{00000000-0002-0000-0C00-000001000000}">
          <x14:formula1>
            <xm:f>data!$A$1:$A$5</xm:f>
          </x14:formula1>
          <xm:sqref>H8:H18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fitToPage="1"/>
  </sheetPr>
  <dimension ref="A1:AB30"/>
  <sheetViews>
    <sheetView showGridLines="0" showRowColHeaders="0" zoomScaleNormal="100" workbookViewId="0">
      <selection activeCell="F10" sqref="F10:G10"/>
    </sheetView>
  </sheetViews>
  <sheetFormatPr defaultColWidth="9.140625" defaultRowHeight="12.75"/>
  <cols>
    <col min="1" max="1" width="2.7109375" style="95" customWidth="1"/>
    <col min="2" max="2" width="7.140625" style="1" customWidth="1"/>
    <col min="3" max="3" width="17.85546875" style="1" customWidth="1"/>
    <col min="4" max="4" width="32.140625" style="1" customWidth="1"/>
    <col min="5" max="5" width="7.140625" style="1" customWidth="1"/>
    <col min="6" max="7" width="30.7109375" style="1" customWidth="1"/>
    <col min="8" max="8" width="8.7109375" style="1" customWidth="1"/>
    <col min="9" max="16384" width="9.140625" style="1"/>
  </cols>
  <sheetData>
    <row r="1" spans="2:28" s="95" customFormat="1" ht="13.5" thickBot="1"/>
    <row r="2" spans="2:28" ht="45.75" customHeight="1" thickBot="1">
      <c r="B2" s="30" t="s">
        <v>223</v>
      </c>
      <c r="C2" s="31"/>
      <c r="D2" s="797" t="s">
        <v>297</v>
      </c>
      <c r="E2" s="797"/>
      <c r="F2" s="797"/>
      <c r="G2" s="797"/>
      <c r="H2" s="798"/>
    </row>
    <row r="3" spans="2:28" ht="36" customHeight="1" thickBot="1">
      <c r="B3" s="799" t="s">
        <v>253</v>
      </c>
      <c r="C3" s="800"/>
      <c r="D3" s="800"/>
      <c r="E3" s="800"/>
      <c r="F3" s="800"/>
      <c r="G3" s="800"/>
      <c r="H3" s="801"/>
      <c r="AA3" s="2" t="s">
        <v>9</v>
      </c>
      <c r="AB3" s="2" t="s">
        <v>12</v>
      </c>
    </row>
    <row r="4" spans="2:28" ht="27" customHeight="1">
      <c r="B4" s="802" t="s">
        <v>0</v>
      </c>
      <c r="C4" s="803"/>
      <c r="D4" s="804">
        <f>'PPAP Cover Page'!C9</f>
        <v>0</v>
      </c>
      <c r="E4" s="805"/>
      <c r="F4" s="94" t="s">
        <v>15</v>
      </c>
      <c r="G4" s="804">
        <f>'PPAP Cover Page'!F9</f>
        <v>0</v>
      </c>
      <c r="H4" s="806"/>
      <c r="AA4" s="2" t="s">
        <v>10</v>
      </c>
      <c r="AB4" s="2" t="s">
        <v>14</v>
      </c>
    </row>
    <row r="5" spans="2:28" ht="27" customHeight="1">
      <c r="B5" s="791" t="s">
        <v>1</v>
      </c>
      <c r="C5" s="792"/>
      <c r="D5" s="793">
        <f>'PPAP Cover Page'!C21</f>
        <v>0</v>
      </c>
      <c r="E5" s="794"/>
      <c r="F5" s="93" t="s">
        <v>16</v>
      </c>
      <c r="G5" s="795">
        <f>'PPAP Cover Page'!F10</f>
        <v>0</v>
      </c>
      <c r="H5" s="796"/>
      <c r="AA5" s="2" t="s">
        <v>11</v>
      </c>
      <c r="AB5" s="2" t="s">
        <v>13</v>
      </c>
    </row>
    <row r="6" spans="2:28" ht="27" customHeight="1" thickBot="1">
      <c r="B6" s="813" t="s">
        <v>2</v>
      </c>
      <c r="C6" s="814"/>
      <c r="D6" s="815">
        <f>'PPAP Cover Page'!F16</f>
        <v>0</v>
      </c>
      <c r="E6" s="816"/>
      <c r="F6" s="32" t="s">
        <v>221</v>
      </c>
      <c r="G6" s="817" t="str">
        <f>CONCATENATE('PPAP Cover Page'!F11,'PPAP Cover Page'!H10,'PPAP Cover Page'!F12)</f>
        <v xml:space="preserve">     |     </v>
      </c>
      <c r="H6" s="818"/>
    </row>
    <row r="7" spans="2:28" ht="48.75" customHeight="1">
      <c r="B7" s="33" t="s">
        <v>3</v>
      </c>
      <c r="C7" s="819" t="s">
        <v>4</v>
      </c>
      <c r="D7" s="819"/>
      <c r="E7" s="34" t="s">
        <v>5</v>
      </c>
      <c r="F7" s="820" t="s">
        <v>6</v>
      </c>
      <c r="G7" s="821"/>
      <c r="H7" s="35" t="s">
        <v>262</v>
      </c>
    </row>
    <row r="8" spans="2:28" ht="52.5" customHeight="1">
      <c r="B8" s="36">
        <v>1</v>
      </c>
      <c r="C8" s="825" t="s">
        <v>41</v>
      </c>
      <c r="D8" s="825"/>
      <c r="E8" s="21"/>
      <c r="F8" s="809"/>
      <c r="G8" s="809"/>
      <c r="H8" s="118"/>
    </row>
    <row r="9" spans="2:28" ht="52.5" customHeight="1">
      <c r="B9" s="36">
        <v>2</v>
      </c>
      <c r="C9" s="980" t="s">
        <v>219</v>
      </c>
      <c r="D9" s="980"/>
      <c r="E9" s="21"/>
      <c r="F9" s="809"/>
      <c r="G9" s="809"/>
      <c r="H9" s="118"/>
    </row>
    <row r="10" spans="2:28" ht="52.5" customHeight="1">
      <c r="B10" s="36">
        <v>3</v>
      </c>
      <c r="C10" s="825" t="s">
        <v>42</v>
      </c>
      <c r="D10" s="825"/>
      <c r="E10" s="21"/>
      <c r="F10" s="809"/>
      <c r="G10" s="809"/>
      <c r="H10" s="118"/>
    </row>
    <row r="11" spans="2:28" ht="52.5" customHeight="1">
      <c r="B11" s="36">
        <v>4</v>
      </c>
      <c r="C11" s="825" t="s">
        <v>43</v>
      </c>
      <c r="D11" s="825"/>
      <c r="E11" s="21"/>
      <c r="F11" s="809"/>
      <c r="G11" s="809"/>
      <c r="H11" s="118"/>
    </row>
    <row r="12" spans="2:28" ht="52.5" customHeight="1">
      <c r="B12" s="36">
        <v>5</v>
      </c>
      <c r="C12" s="825" t="s">
        <v>44</v>
      </c>
      <c r="D12" s="825"/>
      <c r="E12" s="21"/>
      <c r="F12" s="981"/>
      <c r="G12" s="809"/>
      <c r="H12" s="118"/>
    </row>
    <row r="13" spans="2:28" ht="52.5" customHeight="1">
      <c r="B13" s="36">
        <v>6</v>
      </c>
      <c r="C13" s="980" t="s">
        <v>202</v>
      </c>
      <c r="D13" s="980"/>
      <c r="E13" s="21"/>
      <c r="F13" s="809"/>
      <c r="G13" s="809"/>
      <c r="H13" s="118"/>
    </row>
    <row r="14" spans="2:28" ht="52.5" customHeight="1">
      <c r="B14" s="36">
        <v>7</v>
      </c>
      <c r="C14" s="825" t="s">
        <v>45</v>
      </c>
      <c r="D14" s="825"/>
      <c r="E14" s="21"/>
      <c r="F14" s="809"/>
      <c r="G14" s="809"/>
      <c r="H14" s="118"/>
    </row>
    <row r="15" spans="2:28" ht="52.5" customHeight="1">
      <c r="B15" s="36">
        <v>8</v>
      </c>
      <c r="C15" s="792" t="s">
        <v>161</v>
      </c>
      <c r="D15" s="792"/>
      <c r="E15" s="109"/>
      <c r="F15" s="823"/>
      <c r="G15" s="823"/>
      <c r="H15" s="118"/>
    </row>
    <row r="16" spans="2:28" ht="52.5" customHeight="1">
      <c r="B16" s="36">
        <v>9</v>
      </c>
      <c r="C16" s="792" t="s">
        <v>47</v>
      </c>
      <c r="D16" s="792"/>
      <c r="E16" s="109"/>
      <c r="F16" s="823"/>
      <c r="G16" s="823"/>
      <c r="H16" s="118"/>
    </row>
    <row r="17" spans="2:8" ht="52.5" customHeight="1" thickBot="1">
      <c r="B17" s="39">
        <v>10</v>
      </c>
      <c r="C17" s="974" t="s">
        <v>48</v>
      </c>
      <c r="D17" s="974"/>
      <c r="E17" s="111"/>
      <c r="F17" s="812"/>
      <c r="G17" s="812"/>
      <c r="H17" s="118"/>
    </row>
    <row r="30" spans="2:8">
      <c r="G30" s="5" t="s">
        <v>18</v>
      </c>
    </row>
  </sheetData>
  <sheetProtection algorithmName="SHA-512" hashValue="DULjwfNlbK5ul4ZEXV+r8R4L+10KtrfDFIkxCD2wEgX2JH35jmY4GxkDrSw2seAwhN7pg53l7uJM5ysiquqlow==" saltValue="fD6GcGPp58ZgAxjwxhsOaQ==" spinCount="100000" sheet="1" formatCells="0" selectLockedCells="1"/>
  <mergeCells count="33">
    <mergeCell ref="D2:H2"/>
    <mergeCell ref="B3:H3"/>
    <mergeCell ref="B5:C5"/>
    <mergeCell ref="D5:E5"/>
    <mergeCell ref="G5:H5"/>
    <mergeCell ref="B4:C4"/>
    <mergeCell ref="D4:E4"/>
    <mergeCell ref="G4:H4"/>
    <mergeCell ref="B6:C6"/>
    <mergeCell ref="D6:E6"/>
    <mergeCell ref="G6:H6"/>
    <mergeCell ref="C7:D7"/>
    <mergeCell ref="F7:G7"/>
    <mergeCell ref="C8:D8"/>
    <mergeCell ref="F8:G8"/>
    <mergeCell ref="C9:D9"/>
    <mergeCell ref="F9:G9"/>
    <mergeCell ref="C10:D10"/>
    <mergeCell ref="F10:G10"/>
    <mergeCell ref="C11:D11"/>
    <mergeCell ref="F11:G11"/>
    <mergeCell ref="C12:D12"/>
    <mergeCell ref="F12:G12"/>
    <mergeCell ref="C16:D16"/>
    <mergeCell ref="F16:G16"/>
    <mergeCell ref="C17:D17"/>
    <mergeCell ref="F17:G17"/>
    <mergeCell ref="C13:D13"/>
    <mergeCell ref="F13:G13"/>
    <mergeCell ref="C14:D14"/>
    <mergeCell ref="F14:G14"/>
    <mergeCell ref="C15:D15"/>
    <mergeCell ref="F15:G15"/>
  </mergeCells>
  <conditionalFormatting sqref="E8:E15">
    <cfRule type="expression" dxfId="353" priority="33" stopIfTrue="1">
      <formula>E8=#REF!</formula>
    </cfRule>
    <cfRule type="expression" dxfId="352" priority="34" stopIfTrue="1">
      <formula>E8=$AA$3</formula>
    </cfRule>
    <cfRule type="expression" dxfId="351" priority="35" stopIfTrue="1">
      <formula>E8=$AA$4</formula>
    </cfRule>
    <cfRule type="expression" dxfId="350" priority="36" stopIfTrue="1">
      <formula>E8=$AA$5</formula>
    </cfRule>
  </conditionalFormatting>
  <conditionalFormatting sqref="E16">
    <cfRule type="expression" dxfId="349" priority="29" stopIfTrue="1">
      <formula>E16=#REF!</formula>
    </cfRule>
    <cfRule type="expression" dxfId="348" priority="30" stopIfTrue="1">
      <formula>E16=$AA$3</formula>
    </cfRule>
    <cfRule type="expression" dxfId="347" priority="31" stopIfTrue="1">
      <formula>E16=$AA$4</formula>
    </cfRule>
    <cfRule type="expression" dxfId="346" priority="32" stopIfTrue="1">
      <formula>E16=$AA$5</formula>
    </cfRule>
  </conditionalFormatting>
  <conditionalFormatting sqref="E17">
    <cfRule type="expression" dxfId="345" priority="25" stopIfTrue="1">
      <formula>E17=#REF!</formula>
    </cfRule>
    <cfRule type="expression" dxfId="344" priority="26" stopIfTrue="1">
      <formula>E17=$AA$3</formula>
    </cfRule>
    <cfRule type="expression" dxfId="343" priority="27" stopIfTrue="1">
      <formula>E17=$AA$4</formula>
    </cfRule>
    <cfRule type="expression" dxfId="342" priority="28" stopIfTrue="1">
      <formula>E17=$AA$5</formula>
    </cfRule>
  </conditionalFormatting>
  <conditionalFormatting sqref="E13">
    <cfRule type="expression" dxfId="341" priority="9" stopIfTrue="1">
      <formula>E13=#REF!</formula>
    </cfRule>
    <cfRule type="expression" dxfId="340" priority="10" stopIfTrue="1">
      <formula>E13=$AA$3</formula>
    </cfRule>
    <cfRule type="expression" dxfId="339" priority="11" stopIfTrue="1">
      <formula>E13=$AA$4</formula>
    </cfRule>
    <cfRule type="expression" dxfId="338" priority="12" stopIfTrue="1">
      <formula>E13=$AA$5</formula>
    </cfRule>
  </conditionalFormatting>
  <conditionalFormatting sqref="H8:H17">
    <cfRule type="cellIs" dxfId="337" priority="1" stopIfTrue="1" operator="equal">
      <formula>"INT"</formula>
    </cfRule>
    <cfRule type="cellIs" dxfId="336" priority="2" stopIfTrue="1" operator="equal">
      <formula>"OK"</formula>
    </cfRule>
    <cfRule type="cellIs" dxfId="335" priority="3" stopIfTrue="1" operator="equal">
      <formula>"REJ"</formula>
    </cfRule>
    <cfRule type="cellIs" dxfId="334" priority="4" stopIfTrue="1" operator="equal">
      <formula>"DEV"</formula>
    </cfRule>
  </conditionalFormatting>
  <printOptions horizontalCentered="1"/>
  <pageMargins left="0" right="0" top="0.511811023622047" bottom="0.511811023622047" header="0.31496062992126" footer="0.23622047244094499"/>
  <pageSetup scale="79" orientation="portrait" r:id="rId1"/>
  <headerFooter alignWithMargins="0">
    <oddFooter>&amp;LCF-8-All-0500 Rev F
Sept 28th 2021&amp;CREFERENCE ONLY ONCE REMOVED FROM SYSTEM</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D00-000000000000}">
          <x14:formula1>
            <xm:f>data!$C$1:$C$4</xm:f>
          </x14:formula1>
          <xm:sqref>E8:E17</xm:sqref>
        </x14:dataValidation>
        <x14:dataValidation type="list" allowBlank="1" showInputMessage="1" showErrorMessage="1" xr:uid="{00000000-0002-0000-0D00-000001000000}">
          <x14:formula1>
            <xm:f>data!$A$1:$A$5</xm:f>
          </x14:formula1>
          <xm:sqref>H8:H17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pageSetUpPr fitToPage="1"/>
  </sheetPr>
  <dimension ref="A1:AB20"/>
  <sheetViews>
    <sheetView showGridLines="0" showRowColHeaders="0" zoomScaleNormal="100" workbookViewId="0">
      <selection activeCell="D4" sqref="D4:E4"/>
    </sheetView>
  </sheetViews>
  <sheetFormatPr defaultColWidth="9.140625" defaultRowHeight="12.75"/>
  <cols>
    <col min="1" max="1" width="2.7109375" style="95" customWidth="1"/>
    <col min="2" max="2" width="7.140625" style="1" customWidth="1"/>
    <col min="3" max="3" width="17.85546875" style="1" customWidth="1"/>
    <col min="4" max="4" width="32.140625" style="1" customWidth="1"/>
    <col min="5" max="5" width="7.140625" style="1" customWidth="1"/>
    <col min="6" max="7" width="30.7109375" style="1" customWidth="1"/>
    <col min="8" max="8" width="8.7109375" style="1" customWidth="1"/>
    <col min="9" max="16384" width="9.140625" style="1"/>
  </cols>
  <sheetData>
    <row r="1" spans="2:28" s="95" customFormat="1" ht="13.5" thickBot="1"/>
    <row r="2" spans="2:28" ht="45.75" customHeight="1" thickBot="1">
      <c r="B2" s="30" t="s">
        <v>223</v>
      </c>
      <c r="C2" s="31"/>
      <c r="D2" s="797" t="s">
        <v>297</v>
      </c>
      <c r="E2" s="797"/>
      <c r="F2" s="797"/>
      <c r="G2" s="797"/>
      <c r="H2" s="798"/>
    </row>
    <row r="3" spans="2:28" ht="36" customHeight="1" thickBot="1">
      <c r="B3" s="799" t="s">
        <v>252</v>
      </c>
      <c r="C3" s="800"/>
      <c r="D3" s="800"/>
      <c r="E3" s="800"/>
      <c r="F3" s="800"/>
      <c r="G3" s="800"/>
      <c r="H3" s="801"/>
      <c r="AA3" s="2" t="s">
        <v>9</v>
      </c>
      <c r="AB3" s="2" t="s">
        <v>12</v>
      </c>
    </row>
    <row r="4" spans="2:28" ht="27" customHeight="1">
      <c r="B4" s="802" t="s">
        <v>0</v>
      </c>
      <c r="C4" s="803"/>
      <c r="D4" s="804">
        <f>'PPAP Cover Page'!C9</f>
        <v>0</v>
      </c>
      <c r="E4" s="805"/>
      <c r="F4" s="94" t="s">
        <v>15</v>
      </c>
      <c r="G4" s="804">
        <f>'PPAP Cover Page'!F9</f>
        <v>0</v>
      </c>
      <c r="H4" s="806"/>
      <c r="AA4" s="2" t="s">
        <v>10</v>
      </c>
      <c r="AB4" s="2" t="s">
        <v>14</v>
      </c>
    </row>
    <row r="5" spans="2:28" ht="27" customHeight="1">
      <c r="B5" s="791" t="s">
        <v>1</v>
      </c>
      <c r="C5" s="792"/>
      <c r="D5" s="793">
        <f>'PPAP Cover Page'!C21</f>
        <v>0</v>
      </c>
      <c r="E5" s="794"/>
      <c r="F5" s="93" t="s">
        <v>16</v>
      </c>
      <c r="G5" s="795">
        <f>'PPAP Cover Page'!F10</f>
        <v>0</v>
      </c>
      <c r="H5" s="796"/>
      <c r="AA5" s="2" t="s">
        <v>11</v>
      </c>
      <c r="AB5" s="2" t="s">
        <v>13</v>
      </c>
    </row>
    <row r="6" spans="2:28" ht="27" customHeight="1" thickBot="1">
      <c r="B6" s="813" t="s">
        <v>2</v>
      </c>
      <c r="C6" s="814"/>
      <c r="D6" s="815">
        <f>'PPAP Cover Page'!F16</f>
        <v>0</v>
      </c>
      <c r="E6" s="816"/>
      <c r="F6" s="32" t="s">
        <v>221</v>
      </c>
      <c r="G6" s="817" t="str">
        <f>CONCATENATE('PPAP Cover Page'!F11,'PPAP Cover Page'!H10,'PPAP Cover Page'!F12)</f>
        <v xml:space="preserve">     |     </v>
      </c>
      <c r="H6" s="818"/>
    </row>
    <row r="7" spans="2:28" ht="48.75" customHeight="1">
      <c r="B7" s="33" t="s">
        <v>3</v>
      </c>
      <c r="C7" s="819" t="s">
        <v>4</v>
      </c>
      <c r="D7" s="819"/>
      <c r="E7" s="108" t="s">
        <v>5</v>
      </c>
      <c r="F7" s="820" t="s">
        <v>6</v>
      </c>
      <c r="G7" s="821"/>
      <c r="H7" s="35" t="s">
        <v>262</v>
      </c>
    </row>
    <row r="8" spans="2:28" ht="52.5" customHeight="1">
      <c r="B8" s="47">
        <v>1</v>
      </c>
      <c r="C8" s="982" t="s">
        <v>49</v>
      </c>
      <c r="D8" s="982"/>
      <c r="E8" s="109"/>
      <c r="F8" s="809"/>
      <c r="G8" s="809"/>
      <c r="H8" s="127"/>
    </row>
    <row r="9" spans="2:28" ht="52.5" customHeight="1">
      <c r="B9" s="47">
        <v>2</v>
      </c>
      <c r="C9" s="980" t="s">
        <v>219</v>
      </c>
      <c r="D9" s="980"/>
      <c r="E9" s="109"/>
      <c r="F9" s="823"/>
      <c r="G9" s="823"/>
      <c r="H9" s="127"/>
    </row>
    <row r="10" spans="2:28" ht="52.5" customHeight="1">
      <c r="B10" s="47">
        <v>3</v>
      </c>
      <c r="C10" s="982" t="s">
        <v>42</v>
      </c>
      <c r="D10" s="982"/>
      <c r="E10" s="109"/>
      <c r="F10" s="823"/>
      <c r="G10" s="823"/>
      <c r="H10" s="127"/>
    </row>
    <row r="11" spans="2:28" ht="52.5" customHeight="1">
      <c r="B11" s="47">
        <v>4</v>
      </c>
      <c r="C11" s="982" t="s">
        <v>43</v>
      </c>
      <c r="D11" s="982"/>
      <c r="E11" s="109"/>
      <c r="F11" s="823"/>
      <c r="G11" s="823"/>
      <c r="H11" s="127"/>
    </row>
    <row r="12" spans="2:28" ht="52.5" customHeight="1">
      <c r="B12" s="47">
        <v>5</v>
      </c>
      <c r="C12" s="982" t="s">
        <v>44</v>
      </c>
      <c r="D12" s="982"/>
      <c r="E12" s="109"/>
      <c r="F12" s="981"/>
      <c r="G12" s="809"/>
      <c r="H12" s="127"/>
    </row>
    <row r="13" spans="2:28" ht="101.25" customHeight="1">
      <c r="B13" s="47">
        <v>6</v>
      </c>
      <c r="C13" s="980" t="s">
        <v>218</v>
      </c>
      <c r="D13" s="980"/>
      <c r="E13" s="109"/>
      <c r="F13" s="981"/>
      <c r="G13" s="981"/>
      <c r="H13" s="127"/>
    </row>
    <row r="14" spans="2:28" ht="52.5" customHeight="1">
      <c r="B14" s="47">
        <v>7</v>
      </c>
      <c r="C14" s="982" t="s">
        <v>45</v>
      </c>
      <c r="D14" s="982"/>
      <c r="E14" s="109"/>
      <c r="F14" s="823"/>
      <c r="G14" s="823"/>
      <c r="H14" s="127"/>
    </row>
    <row r="15" spans="2:28" ht="52.5" customHeight="1">
      <c r="B15" s="47">
        <v>8</v>
      </c>
      <c r="C15" s="982" t="s">
        <v>46</v>
      </c>
      <c r="D15" s="982"/>
      <c r="E15" s="109"/>
      <c r="F15" s="809"/>
      <c r="G15" s="809"/>
      <c r="H15" s="127"/>
    </row>
    <row r="16" spans="2:28" ht="52.5" customHeight="1">
      <c r="B16" s="47">
        <v>9</v>
      </c>
      <c r="C16" s="982" t="s">
        <v>47</v>
      </c>
      <c r="D16" s="982"/>
      <c r="E16" s="109"/>
      <c r="F16" s="809"/>
      <c r="G16" s="809"/>
      <c r="H16" s="127"/>
    </row>
    <row r="17" spans="2:8" ht="52.5" customHeight="1">
      <c r="B17" s="47">
        <v>10</v>
      </c>
      <c r="C17" s="982" t="s">
        <v>48</v>
      </c>
      <c r="D17" s="982"/>
      <c r="E17" s="109"/>
      <c r="F17" s="809"/>
      <c r="G17" s="809"/>
      <c r="H17" s="127"/>
    </row>
    <row r="18" spans="2:8" ht="52.5" customHeight="1" thickBot="1">
      <c r="B18" s="48">
        <v>11</v>
      </c>
      <c r="C18" s="974" t="s">
        <v>189</v>
      </c>
      <c r="D18" s="984"/>
      <c r="E18" s="111"/>
      <c r="F18" s="812"/>
      <c r="G18" s="812"/>
      <c r="H18" s="128"/>
    </row>
    <row r="19" spans="2:8">
      <c r="C19" s="983"/>
      <c r="D19" s="983"/>
    </row>
    <row r="20" spans="2:8">
      <c r="C20" s="976"/>
      <c r="D20" s="976"/>
    </row>
  </sheetData>
  <sheetProtection algorithmName="SHA-512" hashValue="ZgbsnNGf2bcceqYk0vtLxQZMIV3IMP2Yjp9bN5uQAkwK+gN29BrP4DFZWLPWwFwY17DroU9EB6wzlcfcThmEYA==" saltValue="kSyzF33Tb7wfXeMzYaS3ug==" spinCount="100000" sheet="1" formatCells="0" selectLockedCells="1"/>
  <mergeCells count="36">
    <mergeCell ref="D2:H2"/>
    <mergeCell ref="B3:H3"/>
    <mergeCell ref="B5:C5"/>
    <mergeCell ref="D5:E5"/>
    <mergeCell ref="G5:H5"/>
    <mergeCell ref="B4:C4"/>
    <mergeCell ref="D4:E4"/>
    <mergeCell ref="G4:H4"/>
    <mergeCell ref="B6:C6"/>
    <mergeCell ref="D6:E6"/>
    <mergeCell ref="G6:H6"/>
    <mergeCell ref="C7:D7"/>
    <mergeCell ref="F7:G7"/>
    <mergeCell ref="C8:D8"/>
    <mergeCell ref="F8:G8"/>
    <mergeCell ref="C9:D9"/>
    <mergeCell ref="F9:G9"/>
    <mergeCell ref="C10:D10"/>
    <mergeCell ref="F10:G10"/>
    <mergeCell ref="C11:D11"/>
    <mergeCell ref="F11:G11"/>
    <mergeCell ref="C12:D12"/>
    <mergeCell ref="F12:G12"/>
    <mergeCell ref="C13:D13"/>
    <mergeCell ref="F13:G13"/>
    <mergeCell ref="C19:D20"/>
    <mergeCell ref="C18:D18"/>
    <mergeCell ref="F18:G18"/>
    <mergeCell ref="C17:D17"/>
    <mergeCell ref="F17:G17"/>
    <mergeCell ref="C14:D14"/>
    <mergeCell ref="F14:G14"/>
    <mergeCell ref="C15:D15"/>
    <mergeCell ref="F15:G15"/>
    <mergeCell ref="C16:D16"/>
    <mergeCell ref="F16:G16"/>
  </mergeCells>
  <conditionalFormatting sqref="E8:E15">
    <cfRule type="expression" dxfId="333" priority="41" stopIfTrue="1">
      <formula>E8=#REF!</formula>
    </cfRule>
    <cfRule type="expression" dxfId="332" priority="42" stopIfTrue="1">
      <formula>E8=$AA$3</formula>
    </cfRule>
    <cfRule type="expression" dxfId="331" priority="43" stopIfTrue="1">
      <formula>E8=$AA$4</formula>
    </cfRule>
    <cfRule type="expression" dxfId="330" priority="44" stopIfTrue="1">
      <formula>E8=$AA$5</formula>
    </cfRule>
  </conditionalFormatting>
  <conditionalFormatting sqref="E16:E17 E13">
    <cfRule type="expression" dxfId="329" priority="37" stopIfTrue="1">
      <formula>E13=#REF!</formula>
    </cfRule>
    <cfRule type="expression" dxfId="328" priority="38" stopIfTrue="1">
      <formula>E13=$AA$3</formula>
    </cfRule>
    <cfRule type="expression" dxfId="327" priority="39" stopIfTrue="1">
      <formula>E13=$AA$4</formula>
    </cfRule>
    <cfRule type="expression" dxfId="326" priority="40" stopIfTrue="1">
      <formula>E13=$AA$5</formula>
    </cfRule>
  </conditionalFormatting>
  <conditionalFormatting sqref="E18">
    <cfRule type="expression" dxfId="325" priority="33" stopIfTrue="1">
      <formula>E18=#REF!</formula>
    </cfRule>
    <cfRule type="expression" dxfId="324" priority="34" stopIfTrue="1">
      <formula>E18=$AA$3</formula>
    </cfRule>
    <cfRule type="expression" dxfId="323" priority="35" stopIfTrue="1">
      <formula>E18=$AA$4</formula>
    </cfRule>
    <cfRule type="expression" dxfId="322" priority="36" stopIfTrue="1">
      <formula>E18=$AA$5</formula>
    </cfRule>
  </conditionalFormatting>
  <conditionalFormatting sqref="E13">
    <cfRule type="expression" dxfId="321" priority="17" stopIfTrue="1">
      <formula>E13=#REF!</formula>
    </cfRule>
    <cfRule type="expression" dxfId="320" priority="18" stopIfTrue="1">
      <formula>E13=$AA$3</formula>
    </cfRule>
    <cfRule type="expression" dxfId="319" priority="19" stopIfTrue="1">
      <formula>E13=$AA$4</formula>
    </cfRule>
    <cfRule type="expression" dxfId="318" priority="20" stopIfTrue="1">
      <formula>E13=$AA$5</formula>
    </cfRule>
  </conditionalFormatting>
  <conditionalFormatting sqref="H8:H18">
    <cfRule type="cellIs" dxfId="317" priority="1" stopIfTrue="1" operator="equal">
      <formula>"INT"</formula>
    </cfRule>
    <cfRule type="cellIs" dxfId="316" priority="2" stopIfTrue="1" operator="equal">
      <formula>"OK"</formula>
    </cfRule>
    <cfRule type="cellIs" dxfId="315" priority="3" stopIfTrue="1" operator="equal">
      <formula>"REJ"</formula>
    </cfRule>
    <cfRule type="cellIs" dxfId="314" priority="4" stopIfTrue="1" operator="equal">
      <formula>"DEV"</formula>
    </cfRule>
  </conditionalFormatting>
  <printOptions horizontalCentered="1"/>
  <pageMargins left="0" right="0" top="0.511811023622047" bottom="0.511811023622047" header="0.31496062992126" footer="0.23622047244094499"/>
  <pageSetup scale="79" orientation="portrait" r:id="rId1"/>
  <headerFooter alignWithMargins="0">
    <oddFooter>&amp;LCF-8-All-0500 Rev F
Sept 28th 2021&amp;CREFERENCE ONLY ONCE REMOVED FROM SYSTEM</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E00-000000000000}">
          <x14:formula1>
            <xm:f>data!$C$1:$C$4</xm:f>
          </x14:formula1>
          <xm:sqref>E8:E18</xm:sqref>
        </x14:dataValidation>
        <x14:dataValidation type="list" allowBlank="1" showInputMessage="1" showErrorMessage="1" xr:uid="{00000000-0002-0000-0E00-000001000000}">
          <x14:formula1>
            <xm:f>data!$A$1:$A$5</xm:f>
          </x14:formula1>
          <xm:sqref>H8:H18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pageSetUpPr fitToPage="1"/>
  </sheetPr>
  <dimension ref="A1:AB17"/>
  <sheetViews>
    <sheetView showGridLines="0" showRowColHeaders="0" zoomScaleNormal="100" workbookViewId="0">
      <selection activeCell="F9" sqref="F9:G9"/>
    </sheetView>
  </sheetViews>
  <sheetFormatPr defaultColWidth="9.140625" defaultRowHeight="12.75"/>
  <cols>
    <col min="1" max="1" width="2.7109375" style="95" customWidth="1"/>
    <col min="2" max="2" width="7.140625" style="1" customWidth="1"/>
    <col min="3" max="3" width="17.85546875" style="1" customWidth="1"/>
    <col min="4" max="4" width="32.140625" style="1" customWidth="1"/>
    <col min="5" max="5" width="7.140625" style="1" customWidth="1"/>
    <col min="6" max="7" width="30.7109375" style="1" customWidth="1"/>
    <col min="8" max="8" width="8.7109375" style="1" customWidth="1"/>
    <col min="9" max="16384" width="9.140625" style="1"/>
  </cols>
  <sheetData>
    <row r="1" spans="2:28" s="95" customFormat="1" ht="13.5" thickBot="1"/>
    <row r="2" spans="2:28" ht="45.75" customHeight="1" thickBot="1">
      <c r="B2" s="30" t="s">
        <v>223</v>
      </c>
      <c r="C2" s="31"/>
      <c r="D2" s="797" t="s">
        <v>297</v>
      </c>
      <c r="E2" s="797"/>
      <c r="F2" s="797"/>
      <c r="G2" s="797"/>
      <c r="H2" s="798"/>
    </row>
    <row r="3" spans="2:28" ht="36" customHeight="1" thickBot="1">
      <c r="B3" s="799" t="s">
        <v>251</v>
      </c>
      <c r="C3" s="800"/>
      <c r="D3" s="800"/>
      <c r="E3" s="800"/>
      <c r="F3" s="800"/>
      <c r="G3" s="800"/>
      <c r="H3" s="801"/>
      <c r="AA3" s="2" t="s">
        <v>9</v>
      </c>
      <c r="AB3" s="2" t="s">
        <v>12</v>
      </c>
    </row>
    <row r="4" spans="2:28" ht="27" customHeight="1">
      <c r="B4" s="802" t="s">
        <v>0</v>
      </c>
      <c r="C4" s="803"/>
      <c r="D4" s="804">
        <f>'PPAP Cover Page'!C9</f>
        <v>0</v>
      </c>
      <c r="E4" s="805"/>
      <c r="F4" s="94" t="s">
        <v>15</v>
      </c>
      <c r="G4" s="804">
        <f>'PPAP Cover Page'!F9</f>
        <v>0</v>
      </c>
      <c r="H4" s="806"/>
      <c r="AA4" s="2" t="s">
        <v>10</v>
      </c>
      <c r="AB4" s="2" t="s">
        <v>14</v>
      </c>
    </row>
    <row r="5" spans="2:28" ht="27" customHeight="1">
      <c r="B5" s="791" t="s">
        <v>1</v>
      </c>
      <c r="C5" s="792"/>
      <c r="D5" s="793">
        <f>'PPAP Cover Page'!C21</f>
        <v>0</v>
      </c>
      <c r="E5" s="794"/>
      <c r="F5" s="93" t="s">
        <v>16</v>
      </c>
      <c r="G5" s="795">
        <f>'PPAP Cover Page'!F10</f>
        <v>0</v>
      </c>
      <c r="H5" s="796"/>
      <c r="AA5" s="2" t="s">
        <v>11</v>
      </c>
      <c r="AB5" s="2" t="s">
        <v>13</v>
      </c>
    </row>
    <row r="6" spans="2:28" ht="27" customHeight="1" thickBot="1">
      <c r="B6" s="813" t="s">
        <v>2</v>
      </c>
      <c r="C6" s="814"/>
      <c r="D6" s="815">
        <f>'PPAP Cover Page'!F16</f>
        <v>0</v>
      </c>
      <c r="E6" s="816"/>
      <c r="F6" s="32" t="s">
        <v>221</v>
      </c>
      <c r="G6" s="817" t="str">
        <f>CONCATENATE('PPAP Cover Page'!F11,'PPAP Cover Page'!H10,'PPAP Cover Page'!F12)</f>
        <v xml:space="preserve">     |     </v>
      </c>
      <c r="H6" s="818"/>
    </row>
    <row r="7" spans="2:28" ht="48.75" customHeight="1">
      <c r="B7" s="33" t="s">
        <v>3</v>
      </c>
      <c r="C7" s="819" t="s">
        <v>4</v>
      </c>
      <c r="D7" s="819"/>
      <c r="E7" s="108" t="s">
        <v>5</v>
      </c>
      <c r="F7" s="820" t="s">
        <v>6</v>
      </c>
      <c r="G7" s="821"/>
      <c r="H7" s="35" t="s">
        <v>262</v>
      </c>
    </row>
    <row r="8" spans="2:28" ht="52.5" customHeight="1">
      <c r="B8" s="36">
        <v>1</v>
      </c>
      <c r="C8" s="792" t="s">
        <v>41</v>
      </c>
      <c r="D8" s="792"/>
      <c r="E8" s="109"/>
      <c r="F8" s="809"/>
      <c r="G8" s="809"/>
      <c r="H8" s="118"/>
    </row>
    <row r="9" spans="2:28" ht="52.5" customHeight="1">
      <c r="B9" s="36">
        <v>2</v>
      </c>
      <c r="C9" s="980" t="s">
        <v>219</v>
      </c>
      <c r="D9" s="980"/>
      <c r="E9" s="109"/>
      <c r="F9" s="823"/>
      <c r="G9" s="823"/>
      <c r="H9" s="118"/>
    </row>
    <row r="10" spans="2:28" ht="52.5" customHeight="1">
      <c r="B10" s="36">
        <v>3</v>
      </c>
      <c r="C10" s="792" t="s">
        <v>42</v>
      </c>
      <c r="D10" s="792"/>
      <c r="E10" s="109"/>
      <c r="F10" s="823"/>
      <c r="G10" s="823"/>
      <c r="H10" s="118"/>
    </row>
    <row r="11" spans="2:28" ht="52.5" customHeight="1">
      <c r="B11" s="36">
        <v>4</v>
      </c>
      <c r="C11" s="792" t="s">
        <v>43</v>
      </c>
      <c r="D11" s="792"/>
      <c r="E11" s="109"/>
      <c r="F11" s="823"/>
      <c r="G11" s="823"/>
      <c r="H11" s="118"/>
    </row>
    <row r="12" spans="2:28" ht="52.5" customHeight="1">
      <c r="B12" s="36">
        <v>5</v>
      </c>
      <c r="C12" s="792" t="s">
        <v>44</v>
      </c>
      <c r="D12" s="792"/>
      <c r="E12" s="109"/>
      <c r="F12" s="981"/>
      <c r="G12" s="809"/>
      <c r="H12" s="118"/>
    </row>
    <row r="13" spans="2:28" ht="90.75" customHeight="1">
      <c r="B13" s="36">
        <v>6</v>
      </c>
      <c r="C13" s="980" t="s">
        <v>217</v>
      </c>
      <c r="D13" s="980"/>
      <c r="E13" s="109"/>
      <c r="F13" s="981"/>
      <c r="G13" s="981"/>
      <c r="H13" s="118"/>
    </row>
    <row r="14" spans="2:28" ht="52.5" customHeight="1">
      <c r="B14" s="36">
        <v>7</v>
      </c>
      <c r="C14" s="792" t="s">
        <v>50</v>
      </c>
      <c r="D14" s="792"/>
      <c r="E14" s="109"/>
      <c r="F14" s="809"/>
      <c r="G14" s="809"/>
      <c r="H14" s="118"/>
    </row>
    <row r="15" spans="2:28" ht="52.5" customHeight="1">
      <c r="B15" s="36">
        <v>8</v>
      </c>
      <c r="C15" s="792" t="s">
        <v>46</v>
      </c>
      <c r="D15" s="792"/>
      <c r="E15" s="109"/>
      <c r="F15" s="809"/>
      <c r="G15" s="809"/>
      <c r="H15" s="118"/>
    </row>
    <row r="16" spans="2:28" ht="52.5" customHeight="1">
      <c r="B16" s="36">
        <v>9</v>
      </c>
      <c r="C16" s="792" t="s">
        <v>47</v>
      </c>
      <c r="D16" s="792"/>
      <c r="E16" s="109"/>
      <c r="F16" s="809"/>
      <c r="G16" s="809"/>
      <c r="H16" s="118"/>
    </row>
    <row r="17" spans="2:8" ht="52.5" customHeight="1" thickBot="1">
      <c r="B17" s="110">
        <v>10</v>
      </c>
      <c r="C17" s="974" t="s">
        <v>48</v>
      </c>
      <c r="D17" s="974"/>
      <c r="E17" s="111"/>
      <c r="F17" s="812"/>
      <c r="G17" s="812"/>
      <c r="H17" s="119"/>
    </row>
  </sheetData>
  <sheetProtection algorithmName="SHA-512" hashValue="mouwngX2mr38ZWQslO3v+iRO6D0I1KBz/oG2POFrjhiYKIzT4BkI/xcCPNRqVu9Pc7dhBNcQPx0dq+WPN0xpiw==" saltValue="i9YnKM9dKWoiow7xgTKsNQ==" spinCount="100000" sheet="1" formatCells="0" selectLockedCells="1"/>
  <mergeCells count="33">
    <mergeCell ref="D2:H2"/>
    <mergeCell ref="B3:H3"/>
    <mergeCell ref="B5:C5"/>
    <mergeCell ref="D5:E5"/>
    <mergeCell ref="G5:H5"/>
    <mergeCell ref="B4:C4"/>
    <mergeCell ref="D4:E4"/>
    <mergeCell ref="G4:H4"/>
    <mergeCell ref="B6:C6"/>
    <mergeCell ref="D6:E6"/>
    <mergeCell ref="G6:H6"/>
    <mergeCell ref="C7:D7"/>
    <mergeCell ref="F7:G7"/>
    <mergeCell ref="C8:D8"/>
    <mergeCell ref="F8:G8"/>
    <mergeCell ref="C9:D9"/>
    <mergeCell ref="F9:G9"/>
    <mergeCell ref="C10:D10"/>
    <mergeCell ref="F10:G10"/>
    <mergeCell ref="C11:D11"/>
    <mergeCell ref="F11:G11"/>
    <mergeCell ref="C12:D12"/>
    <mergeCell ref="F12:G12"/>
    <mergeCell ref="C13:D13"/>
    <mergeCell ref="F13:G13"/>
    <mergeCell ref="C17:D17"/>
    <mergeCell ref="F17:G17"/>
    <mergeCell ref="C14:D14"/>
    <mergeCell ref="F14:G14"/>
    <mergeCell ref="C15:D15"/>
    <mergeCell ref="F15:G15"/>
    <mergeCell ref="C16:D16"/>
    <mergeCell ref="F16:G16"/>
  </mergeCells>
  <conditionalFormatting sqref="E8:E15">
    <cfRule type="expression" dxfId="313" priority="33" stopIfTrue="1">
      <formula>E8=#REF!</formula>
    </cfRule>
    <cfRule type="expression" dxfId="312" priority="34" stopIfTrue="1">
      <formula>E8=$AA$3</formula>
    </cfRule>
    <cfRule type="expression" dxfId="311" priority="35" stopIfTrue="1">
      <formula>E8=$AA$4</formula>
    </cfRule>
    <cfRule type="expression" dxfId="310" priority="36" stopIfTrue="1">
      <formula>E8=$AA$5</formula>
    </cfRule>
  </conditionalFormatting>
  <conditionalFormatting sqref="E16">
    <cfRule type="expression" dxfId="309" priority="29" stopIfTrue="1">
      <formula>E16=#REF!</formula>
    </cfRule>
    <cfRule type="expression" dxfId="308" priority="30" stopIfTrue="1">
      <formula>E16=$AA$3</formula>
    </cfRule>
    <cfRule type="expression" dxfId="307" priority="31" stopIfTrue="1">
      <formula>E16=$AA$4</formula>
    </cfRule>
    <cfRule type="expression" dxfId="306" priority="32" stopIfTrue="1">
      <formula>E16=$AA$5</formula>
    </cfRule>
  </conditionalFormatting>
  <conditionalFormatting sqref="E17">
    <cfRule type="expression" dxfId="305" priority="25" stopIfTrue="1">
      <formula>E17=#REF!</formula>
    </cfRule>
    <cfRule type="expression" dxfId="304" priority="26" stopIfTrue="1">
      <formula>E17=$AA$3</formula>
    </cfRule>
    <cfRule type="expression" dxfId="303" priority="27" stopIfTrue="1">
      <formula>E17=$AA$4</formula>
    </cfRule>
    <cfRule type="expression" dxfId="302" priority="28" stopIfTrue="1">
      <formula>E17=$AA$5</formula>
    </cfRule>
  </conditionalFormatting>
  <conditionalFormatting sqref="E13">
    <cfRule type="expression" dxfId="301" priority="9" stopIfTrue="1">
      <formula>E13=#REF!</formula>
    </cfRule>
    <cfRule type="expression" dxfId="300" priority="10" stopIfTrue="1">
      <formula>E13=$AA$3</formula>
    </cfRule>
    <cfRule type="expression" dxfId="299" priority="11" stopIfTrue="1">
      <formula>E13=$AA$4</formula>
    </cfRule>
    <cfRule type="expression" dxfId="298" priority="12" stopIfTrue="1">
      <formula>E13=$AA$5</formula>
    </cfRule>
  </conditionalFormatting>
  <conditionalFormatting sqref="H8:H17">
    <cfRule type="cellIs" dxfId="297" priority="1" stopIfTrue="1" operator="equal">
      <formula>"INT"</formula>
    </cfRule>
    <cfRule type="cellIs" dxfId="296" priority="2" stopIfTrue="1" operator="equal">
      <formula>"OK"</formula>
    </cfRule>
    <cfRule type="cellIs" dxfId="295" priority="3" stopIfTrue="1" operator="equal">
      <formula>"REJ"</formula>
    </cfRule>
    <cfRule type="cellIs" dxfId="294" priority="4" stopIfTrue="1" operator="equal">
      <formula>"DEV"</formula>
    </cfRule>
  </conditionalFormatting>
  <printOptions horizontalCentered="1"/>
  <pageMargins left="0" right="0" top="0.511811023622047" bottom="0.511811023622047" header="0.31496062992126" footer="0.23622047244094499"/>
  <pageSetup scale="79" orientation="portrait" r:id="rId1"/>
  <headerFooter alignWithMargins="0">
    <oddFooter>&amp;LCF-8-All-0500 Rev F
Sept 28th 2021&amp;CREFERENCE ONLY ONCE REMOVED FROM SYSTEM</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F00-000000000000}">
          <x14:formula1>
            <xm:f>data!$C$1:$C$4</xm:f>
          </x14:formula1>
          <xm:sqref>E8:E17</xm:sqref>
        </x14:dataValidation>
        <x14:dataValidation type="list" allowBlank="1" showInputMessage="1" showErrorMessage="1" xr:uid="{00000000-0002-0000-0F00-000001000000}">
          <x14:formula1>
            <xm:f>data!$A$1:$A$5</xm:f>
          </x14:formula1>
          <xm:sqref>H8:H17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pageSetUpPr fitToPage="1"/>
  </sheetPr>
  <dimension ref="A1:AB14"/>
  <sheetViews>
    <sheetView showGridLines="0" showRowColHeaders="0" zoomScaleNormal="100" workbookViewId="0">
      <selection activeCell="F8" sqref="F8:G8"/>
    </sheetView>
  </sheetViews>
  <sheetFormatPr defaultColWidth="9.140625" defaultRowHeight="12.75"/>
  <cols>
    <col min="1" max="1" width="2.7109375" style="95" customWidth="1"/>
    <col min="2" max="2" width="7.140625" style="1" customWidth="1"/>
    <col min="3" max="3" width="17.85546875" style="1" customWidth="1"/>
    <col min="4" max="4" width="32.140625" style="1" customWidth="1"/>
    <col min="5" max="5" width="7.140625" style="1" customWidth="1"/>
    <col min="6" max="7" width="30.7109375" style="1" customWidth="1"/>
    <col min="8" max="8" width="8.7109375" style="1" customWidth="1"/>
    <col min="9" max="16384" width="9.140625" style="1"/>
  </cols>
  <sheetData>
    <row r="1" spans="2:28" s="95" customFormat="1" ht="13.5" thickBot="1"/>
    <row r="2" spans="2:28" ht="45.75" customHeight="1" thickBot="1">
      <c r="B2" s="30" t="s">
        <v>223</v>
      </c>
      <c r="C2" s="31"/>
      <c r="D2" s="797" t="s">
        <v>297</v>
      </c>
      <c r="E2" s="797"/>
      <c r="F2" s="797"/>
      <c r="G2" s="797"/>
      <c r="H2" s="798"/>
    </row>
    <row r="3" spans="2:28" ht="36" customHeight="1" thickBot="1">
      <c r="B3" s="799" t="s">
        <v>250</v>
      </c>
      <c r="C3" s="800"/>
      <c r="D3" s="800"/>
      <c r="E3" s="800"/>
      <c r="F3" s="800"/>
      <c r="G3" s="800"/>
      <c r="H3" s="801"/>
      <c r="AA3" s="2" t="s">
        <v>9</v>
      </c>
      <c r="AB3" s="2" t="s">
        <v>12</v>
      </c>
    </row>
    <row r="4" spans="2:28" ht="27" customHeight="1">
      <c r="B4" s="802" t="s">
        <v>0</v>
      </c>
      <c r="C4" s="803"/>
      <c r="D4" s="804">
        <f>'PPAP Cover Page'!C9</f>
        <v>0</v>
      </c>
      <c r="E4" s="805"/>
      <c r="F4" s="94" t="s">
        <v>15</v>
      </c>
      <c r="G4" s="804">
        <f>'PPAP Cover Page'!F9</f>
        <v>0</v>
      </c>
      <c r="H4" s="806"/>
      <c r="AA4" s="2" t="s">
        <v>10</v>
      </c>
      <c r="AB4" s="2" t="s">
        <v>14</v>
      </c>
    </row>
    <row r="5" spans="2:28" ht="27" customHeight="1">
      <c r="B5" s="791" t="s">
        <v>1</v>
      </c>
      <c r="C5" s="792"/>
      <c r="D5" s="793">
        <f>'PPAP Cover Page'!C21</f>
        <v>0</v>
      </c>
      <c r="E5" s="794"/>
      <c r="F5" s="93" t="s">
        <v>16</v>
      </c>
      <c r="G5" s="795">
        <f>'PPAP Cover Page'!F10</f>
        <v>0</v>
      </c>
      <c r="H5" s="796"/>
      <c r="AA5" s="2" t="s">
        <v>11</v>
      </c>
      <c r="AB5" s="2" t="s">
        <v>13</v>
      </c>
    </row>
    <row r="6" spans="2:28" ht="27" customHeight="1" thickBot="1">
      <c r="B6" s="813" t="s">
        <v>2</v>
      </c>
      <c r="C6" s="814"/>
      <c r="D6" s="815">
        <f>'PPAP Cover Page'!F16</f>
        <v>0</v>
      </c>
      <c r="E6" s="816"/>
      <c r="F6" s="32" t="s">
        <v>221</v>
      </c>
      <c r="G6" s="817" t="str">
        <f>CONCATENATE('PPAP Cover Page'!F11,'PPAP Cover Page'!H10,'PPAP Cover Page'!F12)</f>
        <v xml:space="preserve">     |     </v>
      </c>
      <c r="H6" s="818"/>
    </row>
    <row r="7" spans="2:28" ht="48.75" customHeight="1">
      <c r="B7" s="33" t="s">
        <v>3</v>
      </c>
      <c r="C7" s="819" t="s">
        <v>4</v>
      </c>
      <c r="D7" s="819"/>
      <c r="E7" s="108" t="s">
        <v>5</v>
      </c>
      <c r="F7" s="820" t="s">
        <v>6</v>
      </c>
      <c r="G7" s="821"/>
      <c r="H7" s="35" t="s">
        <v>262</v>
      </c>
    </row>
    <row r="8" spans="2:28" ht="52.5" customHeight="1">
      <c r="B8" s="36">
        <v>1</v>
      </c>
      <c r="C8" s="792" t="s">
        <v>123</v>
      </c>
      <c r="D8" s="792"/>
      <c r="E8" s="109"/>
      <c r="F8" s="809"/>
      <c r="G8" s="809"/>
      <c r="H8" s="118"/>
    </row>
    <row r="9" spans="2:28" ht="52.5" customHeight="1">
      <c r="B9" s="36">
        <v>2</v>
      </c>
      <c r="C9" s="792" t="s">
        <v>51</v>
      </c>
      <c r="D9" s="792"/>
      <c r="E9" s="109"/>
      <c r="F9" s="809"/>
      <c r="G9" s="809"/>
      <c r="H9" s="118"/>
    </row>
    <row r="10" spans="2:28" ht="105" customHeight="1">
      <c r="B10" s="36">
        <v>3</v>
      </c>
      <c r="C10" s="792" t="s">
        <v>226</v>
      </c>
      <c r="D10" s="792"/>
      <c r="E10" s="109"/>
      <c r="F10" s="809"/>
      <c r="G10" s="809"/>
      <c r="H10" s="118"/>
    </row>
    <row r="11" spans="2:28" ht="52.5" customHeight="1">
      <c r="B11" s="36">
        <v>4</v>
      </c>
      <c r="C11" s="792" t="s">
        <v>227</v>
      </c>
      <c r="D11" s="792"/>
      <c r="E11" s="109"/>
      <c r="F11" s="809"/>
      <c r="G11" s="809"/>
      <c r="H11" s="118"/>
    </row>
    <row r="12" spans="2:28" ht="52.5" customHeight="1">
      <c r="B12" s="36">
        <v>5</v>
      </c>
      <c r="C12" s="792" t="s">
        <v>52</v>
      </c>
      <c r="D12" s="792"/>
      <c r="E12" s="109"/>
      <c r="F12" s="809"/>
      <c r="G12" s="809"/>
      <c r="H12" s="118"/>
    </row>
    <row r="13" spans="2:28" ht="52.5" customHeight="1" thickBot="1">
      <c r="B13" s="110">
        <v>6</v>
      </c>
      <c r="C13" s="974" t="s">
        <v>53</v>
      </c>
      <c r="D13" s="974"/>
      <c r="E13" s="111"/>
      <c r="F13" s="975"/>
      <c r="G13" s="975"/>
      <c r="H13" s="119"/>
    </row>
    <row r="14" spans="2:28" ht="12.75" customHeight="1"/>
  </sheetData>
  <sheetProtection algorithmName="SHA-512" hashValue="gbGF6OS3yZnyWGjsWP/Cg35ez7chxMMkMKUcTHd5KvCIe2C1ARDDc2g3jsLQTuvO3X7nmjtf2WFtTNtfFagAZw==" saltValue="SDx4kAVVyXlNCffUtQyn1w==" spinCount="100000" sheet="1" formatCells="0" selectLockedCells="1"/>
  <mergeCells count="25">
    <mergeCell ref="D2:H2"/>
    <mergeCell ref="B3:H3"/>
    <mergeCell ref="B5:C5"/>
    <mergeCell ref="D5:E5"/>
    <mergeCell ref="G5:H5"/>
    <mergeCell ref="B4:C4"/>
    <mergeCell ref="D4:E4"/>
    <mergeCell ref="G4:H4"/>
    <mergeCell ref="B6:C6"/>
    <mergeCell ref="D6:E6"/>
    <mergeCell ref="G6:H6"/>
    <mergeCell ref="C7:D7"/>
    <mergeCell ref="F7:G7"/>
    <mergeCell ref="C8:D8"/>
    <mergeCell ref="F8:G8"/>
    <mergeCell ref="C9:D9"/>
    <mergeCell ref="F9:G9"/>
    <mergeCell ref="C13:D13"/>
    <mergeCell ref="F13:G13"/>
    <mergeCell ref="C12:D12"/>
    <mergeCell ref="F12:G12"/>
    <mergeCell ref="C10:D10"/>
    <mergeCell ref="F10:G10"/>
    <mergeCell ref="C11:D11"/>
    <mergeCell ref="F11:G11"/>
  </mergeCells>
  <conditionalFormatting sqref="E8:E12">
    <cfRule type="expression" dxfId="293" priority="33" stopIfTrue="1">
      <formula>E8=#REF!</formula>
    </cfRule>
    <cfRule type="expression" dxfId="292" priority="34" stopIfTrue="1">
      <formula>E8=$AA$3</formula>
    </cfRule>
    <cfRule type="expression" dxfId="291" priority="35" stopIfTrue="1">
      <formula>E8=$AA$4</formula>
    </cfRule>
    <cfRule type="expression" dxfId="290" priority="36" stopIfTrue="1">
      <formula>E8=$AA$5</formula>
    </cfRule>
  </conditionalFormatting>
  <conditionalFormatting sqref="E13">
    <cfRule type="expression" dxfId="289" priority="25" stopIfTrue="1">
      <formula>E13=#REF!</formula>
    </cfRule>
    <cfRule type="expression" dxfId="288" priority="26" stopIfTrue="1">
      <formula>E13=$AA$3</formula>
    </cfRule>
    <cfRule type="expression" dxfId="287" priority="27" stopIfTrue="1">
      <formula>E13=$AA$4</formula>
    </cfRule>
    <cfRule type="expression" dxfId="286" priority="28" stopIfTrue="1">
      <formula>E13=$AA$5</formula>
    </cfRule>
  </conditionalFormatting>
  <conditionalFormatting sqref="H8:H13">
    <cfRule type="cellIs" dxfId="285" priority="1" stopIfTrue="1" operator="equal">
      <formula>"INT"</formula>
    </cfRule>
    <cfRule type="cellIs" dxfId="284" priority="2" stopIfTrue="1" operator="equal">
      <formula>"OK"</formula>
    </cfRule>
    <cfRule type="cellIs" dxfId="283" priority="3" stopIfTrue="1" operator="equal">
      <formula>"REJ"</formula>
    </cfRule>
    <cfRule type="cellIs" dxfId="282" priority="4" stopIfTrue="1" operator="equal">
      <formula>"DEV"</formula>
    </cfRule>
  </conditionalFormatting>
  <printOptions horizontalCentered="1"/>
  <pageMargins left="0" right="0" top="0.511811023622047" bottom="0.511811023622047" header="0.31496062992126" footer="0.23622047244094499"/>
  <pageSetup scale="95" orientation="landscape" r:id="rId1"/>
  <headerFooter alignWithMargins="0">
    <oddFooter>&amp;LCF-8-All-0500 Rev F
Sept 28th 2021&amp;CREFERENCE ONLY ONCE REMOVED FROM SYSTEM</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000-000000000000}">
          <x14:formula1>
            <xm:f>data!$C$1:$C$4</xm:f>
          </x14:formula1>
          <xm:sqref>E8:E13</xm:sqref>
        </x14:dataValidation>
        <x14:dataValidation type="list" allowBlank="1" showInputMessage="1" showErrorMessage="1" xr:uid="{00000000-0002-0000-1000-000001000000}">
          <x14:formula1>
            <xm:f>data!$A$1:$A$5</xm:f>
          </x14:formula1>
          <xm:sqref>H8:H13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fitToPage="1"/>
  </sheetPr>
  <dimension ref="A1:AB17"/>
  <sheetViews>
    <sheetView showGridLines="0" showRowColHeaders="0" zoomScaleNormal="100" workbookViewId="0">
      <selection activeCell="F9" sqref="F9:G9"/>
    </sheetView>
  </sheetViews>
  <sheetFormatPr defaultColWidth="9.140625" defaultRowHeight="12.75"/>
  <cols>
    <col min="1" max="1" width="2.7109375" style="95" customWidth="1"/>
    <col min="2" max="2" width="7.140625" style="1" customWidth="1"/>
    <col min="3" max="3" width="17.85546875" style="1" customWidth="1"/>
    <col min="4" max="4" width="32.140625" style="1" customWidth="1"/>
    <col min="5" max="5" width="7.140625" style="1" customWidth="1"/>
    <col min="6" max="7" width="30.7109375" style="1" customWidth="1"/>
    <col min="8" max="8" width="8.7109375" style="1" customWidth="1"/>
    <col min="9" max="16384" width="9.140625" style="1"/>
  </cols>
  <sheetData>
    <row r="1" spans="2:28" s="95" customFormat="1" ht="13.5" thickBot="1"/>
    <row r="2" spans="2:28" ht="45.75" customHeight="1" thickBot="1">
      <c r="B2" s="30" t="s">
        <v>223</v>
      </c>
      <c r="C2" s="31"/>
      <c r="D2" s="797" t="s">
        <v>297</v>
      </c>
      <c r="E2" s="797"/>
      <c r="F2" s="797"/>
      <c r="G2" s="797"/>
      <c r="H2" s="798"/>
    </row>
    <row r="3" spans="2:28" ht="36" customHeight="1" thickBot="1">
      <c r="B3" s="799" t="s">
        <v>249</v>
      </c>
      <c r="C3" s="800"/>
      <c r="D3" s="800"/>
      <c r="E3" s="800"/>
      <c r="F3" s="800"/>
      <c r="G3" s="800"/>
      <c r="H3" s="801"/>
      <c r="AA3" s="2" t="s">
        <v>9</v>
      </c>
      <c r="AB3" s="2" t="s">
        <v>12</v>
      </c>
    </row>
    <row r="4" spans="2:28" ht="27" customHeight="1">
      <c r="B4" s="802" t="s">
        <v>0</v>
      </c>
      <c r="C4" s="803"/>
      <c r="D4" s="804">
        <f>'PPAP Cover Page'!C9</f>
        <v>0</v>
      </c>
      <c r="E4" s="805"/>
      <c r="F4" s="94" t="s">
        <v>15</v>
      </c>
      <c r="G4" s="804">
        <f>'PPAP Cover Page'!F9</f>
        <v>0</v>
      </c>
      <c r="H4" s="806"/>
      <c r="AA4" s="2" t="s">
        <v>10</v>
      </c>
      <c r="AB4" s="2" t="s">
        <v>14</v>
      </c>
    </row>
    <row r="5" spans="2:28" ht="27" customHeight="1">
      <c r="B5" s="791" t="s">
        <v>1</v>
      </c>
      <c r="C5" s="792"/>
      <c r="D5" s="793">
        <f>'PPAP Cover Page'!C21</f>
        <v>0</v>
      </c>
      <c r="E5" s="794"/>
      <c r="F5" s="93" t="s">
        <v>16</v>
      </c>
      <c r="G5" s="795">
        <f>'PPAP Cover Page'!F10</f>
        <v>0</v>
      </c>
      <c r="H5" s="796"/>
      <c r="AA5" s="2" t="s">
        <v>11</v>
      </c>
      <c r="AB5" s="2" t="s">
        <v>13</v>
      </c>
    </row>
    <row r="6" spans="2:28" ht="27" customHeight="1" thickBot="1">
      <c r="B6" s="813" t="s">
        <v>2</v>
      </c>
      <c r="C6" s="814"/>
      <c r="D6" s="815">
        <f>'PPAP Cover Page'!F16</f>
        <v>0</v>
      </c>
      <c r="E6" s="816"/>
      <c r="F6" s="32" t="s">
        <v>221</v>
      </c>
      <c r="G6" s="817" t="str">
        <f>CONCATENATE('PPAP Cover Page'!F11,'PPAP Cover Page'!H10,'PPAP Cover Page'!F12)</f>
        <v xml:space="preserve">     |     </v>
      </c>
      <c r="H6" s="818"/>
    </row>
    <row r="7" spans="2:28" ht="48.75" customHeight="1">
      <c r="B7" s="33" t="s">
        <v>3</v>
      </c>
      <c r="C7" s="819" t="s">
        <v>4</v>
      </c>
      <c r="D7" s="819"/>
      <c r="E7" s="34" t="s">
        <v>5</v>
      </c>
      <c r="F7" s="820" t="s">
        <v>6</v>
      </c>
      <c r="G7" s="821"/>
      <c r="H7" s="35" t="s">
        <v>262</v>
      </c>
    </row>
    <row r="8" spans="2:28" ht="52.5" customHeight="1">
      <c r="B8" s="36">
        <v>1</v>
      </c>
      <c r="C8" s="792" t="s">
        <v>281</v>
      </c>
      <c r="D8" s="792"/>
      <c r="E8" s="109"/>
      <c r="F8" s="823"/>
      <c r="G8" s="823"/>
      <c r="H8" s="118"/>
    </row>
    <row r="9" spans="2:28" ht="52.5" customHeight="1">
      <c r="B9" s="36">
        <v>2</v>
      </c>
      <c r="C9" s="792" t="s">
        <v>54</v>
      </c>
      <c r="D9" s="792"/>
      <c r="E9" s="109"/>
      <c r="F9" s="823"/>
      <c r="G9" s="823"/>
      <c r="H9" s="118"/>
    </row>
    <row r="10" spans="2:28" ht="52.5" customHeight="1">
      <c r="B10" s="36">
        <v>3</v>
      </c>
      <c r="C10" s="792" t="s">
        <v>124</v>
      </c>
      <c r="D10" s="792"/>
      <c r="E10" s="109"/>
      <c r="F10" s="823"/>
      <c r="G10" s="823"/>
      <c r="H10" s="118"/>
    </row>
    <row r="11" spans="2:28" ht="52.5" customHeight="1">
      <c r="B11" s="36">
        <v>4</v>
      </c>
      <c r="C11" s="792" t="s">
        <v>125</v>
      </c>
      <c r="D11" s="792"/>
      <c r="E11" s="109"/>
      <c r="F11" s="823"/>
      <c r="G11" s="823"/>
      <c r="H11" s="118"/>
    </row>
    <row r="12" spans="2:28" ht="52.5" customHeight="1">
      <c r="B12" s="36">
        <v>5</v>
      </c>
      <c r="C12" s="792" t="s">
        <v>126</v>
      </c>
      <c r="D12" s="792"/>
      <c r="E12" s="109"/>
      <c r="F12" s="823"/>
      <c r="G12" s="823"/>
      <c r="H12" s="118"/>
    </row>
    <row r="13" spans="2:28" ht="52.5" customHeight="1">
      <c r="B13" s="36">
        <v>6</v>
      </c>
      <c r="C13" s="792" t="s">
        <v>127</v>
      </c>
      <c r="D13" s="792"/>
      <c r="E13" s="109"/>
      <c r="F13" s="823"/>
      <c r="G13" s="823"/>
      <c r="H13" s="118"/>
    </row>
    <row r="14" spans="2:28" ht="52.5" customHeight="1">
      <c r="B14" s="36">
        <v>7</v>
      </c>
      <c r="C14" s="792" t="s">
        <v>128</v>
      </c>
      <c r="D14" s="792"/>
      <c r="E14" s="109"/>
      <c r="F14" s="823"/>
      <c r="G14" s="823"/>
      <c r="H14" s="118"/>
    </row>
    <row r="15" spans="2:28" ht="52.5" customHeight="1">
      <c r="B15" s="36">
        <v>8</v>
      </c>
      <c r="C15" s="792" t="s">
        <v>55</v>
      </c>
      <c r="D15" s="792"/>
      <c r="E15" s="109"/>
      <c r="F15" s="823"/>
      <c r="G15" s="823"/>
      <c r="H15" s="118"/>
    </row>
    <row r="16" spans="2:28" ht="52.5" customHeight="1">
      <c r="B16" s="36">
        <v>9</v>
      </c>
      <c r="C16" s="792" t="s">
        <v>56</v>
      </c>
      <c r="D16" s="792"/>
      <c r="E16" s="109"/>
      <c r="F16" s="823"/>
      <c r="G16" s="823"/>
      <c r="H16" s="118"/>
    </row>
    <row r="17" spans="2:8" ht="52.5" customHeight="1" thickBot="1">
      <c r="B17" s="39">
        <v>10</v>
      </c>
      <c r="C17" s="974" t="s">
        <v>57</v>
      </c>
      <c r="D17" s="974"/>
      <c r="E17" s="111"/>
      <c r="F17" s="975"/>
      <c r="G17" s="975"/>
      <c r="H17" s="118"/>
    </row>
  </sheetData>
  <sheetProtection algorithmName="SHA-512" hashValue="7Qz/1esucWZYnmC+C95AappNs/R3b5ccsdDsK5a1jwN/OJD6QIFvhaOP27FHnaAaNxi8JrhTvZ+rUpBG99I91Q==" saltValue="UWt7abBJDculxeUrkXuQxA==" spinCount="100000" sheet="1" formatCells="0" selectLockedCells="1"/>
  <mergeCells count="33">
    <mergeCell ref="D2:H2"/>
    <mergeCell ref="B3:H3"/>
    <mergeCell ref="B5:C5"/>
    <mergeCell ref="D5:E5"/>
    <mergeCell ref="G5:H5"/>
    <mergeCell ref="B4:C4"/>
    <mergeCell ref="D4:E4"/>
    <mergeCell ref="G4:H4"/>
    <mergeCell ref="B6:C6"/>
    <mergeCell ref="D6:E6"/>
    <mergeCell ref="G6:H6"/>
    <mergeCell ref="C7:D7"/>
    <mergeCell ref="F7:G7"/>
    <mergeCell ref="C8:D8"/>
    <mergeCell ref="F8:G8"/>
    <mergeCell ref="C9:D9"/>
    <mergeCell ref="F9:G9"/>
    <mergeCell ref="C10:D10"/>
    <mergeCell ref="F10:G10"/>
    <mergeCell ref="C11:D11"/>
    <mergeCell ref="F11:G11"/>
    <mergeCell ref="C12:D12"/>
    <mergeCell ref="F12:G12"/>
    <mergeCell ref="C16:D16"/>
    <mergeCell ref="F16:G16"/>
    <mergeCell ref="C17:D17"/>
    <mergeCell ref="F17:G17"/>
    <mergeCell ref="C13:D13"/>
    <mergeCell ref="F13:G13"/>
    <mergeCell ref="C14:D14"/>
    <mergeCell ref="F14:G14"/>
    <mergeCell ref="C15:D15"/>
    <mergeCell ref="F15:G15"/>
  </mergeCells>
  <conditionalFormatting sqref="E8:E14">
    <cfRule type="expression" dxfId="281" priority="33" stopIfTrue="1">
      <formula>E8=#REF!</formula>
    </cfRule>
    <cfRule type="expression" dxfId="280" priority="34" stopIfTrue="1">
      <formula>E8=$AA$3</formula>
    </cfRule>
    <cfRule type="expression" dxfId="279" priority="35" stopIfTrue="1">
      <formula>E8=$AA$4</formula>
    </cfRule>
    <cfRule type="expression" dxfId="278" priority="36" stopIfTrue="1">
      <formula>E8=$AA$5</formula>
    </cfRule>
  </conditionalFormatting>
  <conditionalFormatting sqref="E15:E16">
    <cfRule type="expression" dxfId="277" priority="29" stopIfTrue="1">
      <formula>E15=#REF!</formula>
    </cfRule>
    <cfRule type="expression" dxfId="276" priority="30" stopIfTrue="1">
      <formula>E15=$AA$3</formula>
    </cfRule>
    <cfRule type="expression" dxfId="275" priority="31" stopIfTrue="1">
      <formula>E15=$AA$4</formula>
    </cfRule>
    <cfRule type="expression" dxfId="274" priority="32" stopIfTrue="1">
      <formula>E15=$AA$5</formula>
    </cfRule>
  </conditionalFormatting>
  <conditionalFormatting sqref="E17">
    <cfRule type="expression" dxfId="273" priority="25" stopIfTrue="1">
      <formula>E17=#REF!</formula>
    </cfRule>
    <cfRule type="expression" dxfId="272" priority="26" stopIfTrue="1">
      <formula>E17=$AA$3</formula>
    </cfRule>
    <cfRule type="expression" dxfId="271" priority="27" stopIfTrue="1">
      <formula>E17=$AA$4</formula>
    </cfRule>
    <cfRule type="expression" dxfId="270" priority="28" stopIfTrue="1">
      <formula>E17=$AA$5</formula>
    </cfRule>
  </conditionalFormatting>
  <conditionalFormatting sqref="E12">
    <cfRule type="expression" dxfId="269" priority="9" stopIfTrue="1">
      <formula>E12=#REF!</formula>
    </cfRule>
    <cfRule type="expression" dxfId="268" priority="10" stopIfTrue="1">
      <formula>E12=$AA$3</formula>
    </cfRule>
    <cfRule type="expression" dxfId="267" priority="11" stopIfTrue="1">
      <formula>E12=$AA$4</formula>
    </cfRule>
    <cfRule type="expression" dxfId="266" priority="12" stopIfTrue="1">
      <formula>E12=$AA$5</formula>
    </cfRule>
  </conditionalFormatting>
  <conditionalFormatting sqref="H8:H17">
    <cfRule type="cellIs" dxfId="265" priority="1" stopIfTrue="1" operator="equal">
      <formula>"INT"</formula>
    </cfRule>
    <cfRule type="cellIs" dxfId="264" priority="2" stopIfTrue="1" operator="equal">
      <formula>"OK"</formula>
    </cfRule>
    <cfRule type="cellIs" dxfId="263" priority="3" stopIfTrue="1" operator="equal">
      <formula>"REJ"</formula>
    </cfRule>
    <cfRule type="cellIs" dxfId="262" priority="4" stopIfTrue="1" operator="equal">
      <formula>"DEV"</formula>
    </cfRule>
  </conditionalFormatting>
  <printOptions horizontalCentered="1"/>
  <pageMargins left="0.23622047244094499" right="0.23622047244094499" top="0.511811023622047" bottom="0.511811023622047" header="0.31496062992126" footer="0.23622047244094499"/>
  <pageSetup scale="77" orientation="portrait" r:id="rId1"/>
  <headerFooter alignWithMargins="0">
    <oddFooter>&amp;LCF-8-All-0500 Rev F
Sept 28th 2021&amp;CREFERENCE ONLY ONCE REMOVED FROM SYSTEM</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100-000000000000}">
          <x14:formula1>
            <xm:f>data!$C$1:$C$4</xm:f>
          </x14:formula1>
          <xm:sqref>E8:E17</xm:sqref>
        </x14:dataValidation>
        <x14:dataValidation type="list" allowBlank="1" showInputMessage="1" showErrorMessage="1" xr:uid="{00000000-0002-0000-1100-000001000000}">
          <x14:formula1>
            <xm:f>data!$A$1:$A$5</xm:f>
          </x14:formula1>
          <xm:sqref>H8:H17</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Q70"/>
  <sheetViews>
    <sheetView showGridLines="0" zoomScale="90" zoomScaleNormal="90" workbookViewId="0">
      <selection activeCell="W10" sqref="W10:Z11"/>
    </sheetView>
  </sheetViews>
  <sheetFormatPr defaultColWidth="9.140625" defaultRowHeight="12.75"/>
  <cols>
    <col min="1" max="2" width="4.7109375" style="141" customWidth="1"/>
    <col min="3" max="3" width="4.5703125" style="141" customWidth="1"/>
    <col min="4" max="57" width="4.7109375" style="141" customWidth="1"/>
    <col min="58" max="63" width="9.140625" style="144"/>
    <col min="64" max="64" width="9.140625" style="19"/>
    <col min="65" max="69" width="9.140625" style="144"/>
    <col min="70" max="16384" width="9.140625" style="141"/>
  </cols>
  <sheetData>
    <row r="1" spans="1:69" ht="45.75" customHeight="1" thickBot="1">
      <c r="A1" s="985"/>
      <c r="B1" s="986"/>
      <c r="C1" s="986"/>
      <c r="D1" s="986"/>
      <c r="E1" s="986"/>
      <c r="F1" s="986"/>
      <c r="G1" s="986"/>
      <c r="H1" s="986"/>
      <c r="I1" s="986"/>
      <c r="J1" s="986"/>
      <c r="K1" s="987" t="s">
        <v>313</v>
      </c>
      <c r="L1" s="987"/>
      <c r="M1" s="987"/>
      <c r="N1" s="987"/>
      <c r="O1" s="987"/>
      <c r="P1" s="987"/>
      <c r="Q1" s="987"/>
      <c r="R1" s="987"/>
      <c r="S1" s="987"/>
      <c r="T1" s="987"/>
      <c r="U1" s="987"/>
      <c r="V1" s="987"/>
      <c r="W1" s="987"/>
      <c r="X1" s="987"/>
      <c r="Y1" s="987"/>
      <c r="Z1" s="987"/>
      <c r="AA1" s="987"/>
      <c r="AB1" s="987"/>
      <c r="AC1" s="987"/>
      <c r="AD1" s="987"/>
      <c r="AE1" s="987"/>
      <c r="AF1" s="987"/>
      <c r="AG1" s="987"/>
      <c r="AH1" s="987"/>
      <c r="AI1" s="987"/>
      <c r="AJ1" s="987"/>
      <c r="AK1" s="987"/>
      <c r="AL1" s="987"/>
      <c r="AM1" s="987"/>
      <c r="AN1" s="987"/>
      <c r="AO1" s="987"/>
      <c r="AP1" s="987"/>
      <c r="AQ1" s="987"/>
      <c r="AR1" s="987"/>
      <c r="AS1" s="987"/>
      <c r="AT1" s="987"/>
      <c r="AU1" s="987"/>
      <c r="AV1" s="987"/>
      <c r="AW1" s="987"/>
      <c r="AX1" s="987"/>
      <c r="AY1" s="987"/>
      <c r="AZ1" s="987"/>
      <c r="BA1" s="987"/>
      <c r="BB1" s="987"/>
      <c r="BC1" s="987"/>
      <c r="BD1" s="988"/>
    </row>
    <row r="2" spans="1:69" s="145" customFormat="1" ht="15.75" customHeight="1">
      <c r="A2" s="989" t="s">
        <v>314</v>
      </c>
      <c r="B2" s="990"/>
      <c r="C2" s="990"/>
      <c r="D2" s="990"/>
      <c r="E2" s="990"/>
      <c r="F2" s="990"/>
      <c r="G2" s="990"/>
      <c r="H2" s="990"/>
      <c r="I2" s="990"/>
      <c r="J2" s="991"/>
      <c r="K2" s="992" t="s">
        <v>315</v>
      </c>
      <c r="L2" s="993"/>
      <c r="M2" s="993"/>
      <c r="N2" s="993"/>
      <c r="O2" s="993"/>
      <c r="P2" s="993"/>
      <c r="Q2" s="993"/>
      <c r="R2" s="993"/>
      <c r="S2" s="993"/>
      <c r="T2" s="993"/>
      <c r="U2" s="993"/>
      <c r="V2" s="993"/>
      <c r="W2" s="993"/>
      <c r="X2" s="993"/>
      <c r="Y2" s="993"/>
      <c r="Z2" s="993"/>
      <c r="AA2" s="993"/>
      <c r="AB2" s="993"/>
      <c r="AC2" s="993"/>
      <c r="AD2" s="994"/>
      <c r="AE2" s="995" t="s">
        <v>316</v>
      </c>
      <c r="AF2" s="995"/>
      <c r="AG2" s="995"/>
      <c r="AH2" s="995"/>
      <c r="AI2" s="995"/>
      <c r="AJ2" s="995"/>
      <c r="AK2" s="995"/>
      <c r="AL2" s="995"/>
      <c r="AM2" s="996" t="s">
        <v>187</v>
      </c>
      <c r="AN2" s="996"/>
      <c r="AO2" s="996"/>
      <c r="AP2" s="996"/>
      <c r="AQ2" s="996"/>
      <c r="AR2" s="996"/>
      <c r="AS2" s="996"/>
      <c r="AT2" s="996"/>
      <c r="AU2" s="996"/>
      <c r="AV2" s="996"/>
      <c r="AW2" s="996"/>
      <c r="AX2" s="996"/>
      <c r="AY2" s="996"/>
      <c r="AZ2" s="996"/>
      <c r="BA2" s="996"/>
      <c r="BB2" s="996"/>
      <c r="BC2" s="996"/>
      <c r="BD2" s="997"/>
      <c r="BF2" s="146"/>
      <c r="BG2" s="146"/>
      <c r="BH2" s="146"/>
      <c r="BI2" s="146"/>
      <c r="BJ2" s="146"/>
      <c r="BK2" s="146"/>
      <c r="BL2" s="147"/>
      <c r="BM2" s="146"/>
      <c r="BN2" s="146"/>
      <c r="BO2" s="146"/>
      <c r="BP2" s="146"/>
      <c r="BQ2" s="146"/>
    </row>
    <row r="3" spans="1:69" s="145" customFormat="1" ht="15" customHeight="1" thickBot="1">
      <c r="A3" s="1000" t="s">
        <v>317</v>
      </c>
      <c r="B3" s="1001"/>
      <c r="C3" s="1001"/>
      <c r="D3" s="1001"/>
      <c r="E3" s="1001"/>
      <c r="F3" s="1001"/>
      <c r="G3" s="1001"/>
      <c r="H3" s="1001"/>
      <c r="I3" s="1001"/>
      <c r="J3" s="1001"/>
      <c r="K3" s="1013" t="s">
        <v>318</v>
      </c>
      <c r="L3" s="1013"/>
      <c r="M3" s="1013"/>
      <c r="N3" s="1013"/>
      <c r="O3" s="1013"/>
      <c r="P3" s="1013"/>
      <c r="Q3" s="1013"/>
      <c r="R3" s="1013"/>
      <c r="S3" s="1013"/>
      <c r="T3" s="1013"/>
      <c r="U3" s="1013"/>
      <c r="V3" s="1013"/>
      <c r="W3" s="1013"/>
      <c r="X3" s="1013"/>
      <c r="Y3" s="1013"/>
      <c r="Z3" s="1013"/>
      <c r="AA3" s="1013"/>
      <c r="AB3" s="1013"/>
      <c r="AC3" s="1013"/>
      <c r="AD3" s="1013"/>
      <c r="AE3" s="1014"/>
      <c r="AF3" s="1014"/>
      <c r="AG3" s="1014"/>
      <c r="AH3" s="1014"/>
      <c r="AI3" s="1014"/>
      <c r="AJ3" s="1014"/>
      <c r="AK3" s="1014"/>
      <c r="AL3" s="1014"/>
      <c r="AM3" s="1014"/>
      <c r="AN3" s="1014"/>
      <c r="AO3" s="1014"/>
      <c r="AP3" s="1014"/>
      <c r="AQ3" s="1014"/>
      <c r="AR3" s="1014"/>
      <c r="AS3" s="1014"/>
      <c r="AT3" s="1014"/>
      <c r="AU3" s="1014"/>
      <c r="AV3" s="1014"/>
      <c r="AW3" s="1014"/>
      <c r="AX3" s="1014"/>
      <c r="AY3" s="1014"/>
      <c r="AZ3" s="1014"/>
      <c r="BA3" s="1014"/>
      <c r="BB3" s="1014"/>
      <c r="BC3" s="1014"/>
      <c r="BD3" s="1015"/>
      <c r="BF3" s="146"/>
      <c r="BG3" s="146"/>
      <c r="BH3" s="146"/>
      <c r="BI3" s="146"/>
      <c r="BJ3" s="146"/>
      <c r="BK3" s="146"/>
      <c r="BL3" s="147"/>
      <c r="BM3" s="146"/>
      <c r="BN3" s="146"/>
      <c r="BO3" s="146"/>
      <c r="BP3" s="146"/>
      <c r="BQ3" s="146"/>
    </row>
    <row r="4" spans="1:69" s="145" customFormat="1" ht="15" customHeight="1" thickBot="1">
      <c r="AE4" s="1013"/>
      <c r="AF4" s="1013"/>
      <c r="AG4" s="1013"/>
      <c r="AH4" s="1013"/>
      <c r="AI4" s="1013"/>
      <c r="AJ4" s="1013"/>
      <c r="AK4" s="1013"/>
      <c r="AL4" s="1013"/>
      <c r="AM4" s="1013"/>
      <c r="AN4" s="1013"/>
      <c r="AO4" s="1013"/>
      <c r="AP4" s="1013"/>
      <c r="AQ4" s="1013"/>
      <c r="AR4" s="1013"/>
      <c r="AS4" s="1013"/>
      <c r="AT4" s="1013"/>
      <c r="AU4" s="1013"/>
      <c r="AV4" s="1013"/>
      <c r="AW4" s="1013"/>
      <c r="AX4" s="1013"/>
      <c r="AY4" s="1013"/>
      <c r="AZ4" s="1013"/>
      <c r="BA4" s="1013"/>
      <c r="BB4" s="1013"/>
      <c r="BC4" s="1013"/>
      <c r="BD4" s="1016"/>
      <c r="BF4" s="146"/>
      <c r="BG4" s="146"/>
      <c r="BH4" s="146"/>
      <c r="BI4" s="146"/>
      <c r="BJ4" s="146"/>
      <c r="BK4" s="146"/>
      <c r="BL4" s="148" t="s">
        <v>319</v>
      </c>
      <c r="BM4" s="149"/>
      <c r="BN4" s="146"/>
      <c r="BO4" s="146"/>
      <c r="BP4" s="146"/>
      <c r="BQ4" s="146"/>
    </row>
    <row r="5" spans="1:69" s="145" customFormat="1" ht="15" customHeight="1">
      <c r="A5" s="1017" t="s">
        <v>320</v>
      </c>
      <c r="B5" s="995"/>
      <c r="C5" s="995"/>
      <c r="D5" s="995"/>
      <c r="E5" s="995"/>
      <c r="F5" s="995"/>
      <c r="G5" s="1018"/>
      <c r="H5" s="1018"/>
      <c r="I5" s="1018"/>
      <c r="J5" s="1018"/>
      <c r="K5" s="1018"/>
      <c r="L5" s="1018"/>
      <c r="M5" s="1018"/>
      <c r="N5" s="1018"/>
      <c r="O5" s="1018"/>
      <c r="P5" s="1018"/>
      <c r="Q5" s="1018"/>
      <c r="R5" s="1018"/>
      <c r="S5" s="1018"/>
      <c r="T5" s="1018"/>
      <c r="U5" s="1018"/>
      <c r="V5" s="1018"/>
      <c r="W5" s="1019" t="s">
        <v>321</v>
      </c>
      <c r="X5" s="1019"/>
      <c r="Y5" s="1019"/>
      <c r="Z5" s="1019"/>
      <c r="AA5" s="1019"/>
      <c r="AB5" s="1019"/>
      <c r="AC5" s="1019"/>
      <c r="AD5" s="1019"/>
      <c r="AE5" s="1020"/>
      <c r="AF5" s="1021"/>
      <c r="AG5" s="1021"/>
      <c r="AH5" s="1021"/>
      <c r="AI5" s="1021"/>
      <c r="AJ5" s="1021"/>
      <c r="AK5" s="1021"/>
      <c r="AL5" s="1021"/>
      <c r="AM5" s="1021"/>
      <c r="AN5" s="1021"/>
      <c r="AO5" s="1021"/>
      <c r="AP5" s="1021"/>
      <c r="AQ5" s="1021"/>
      <c r="AR5" s="1022"/>
      <c r="AS5" s="1019" t="s">
        <v>322</v>
      </c>
      <c r="AT5" s="1019"/>
      <c r="AU5" s="1019"/>
      <c r="AV5" s="1019"/>
      <c r="AW5" s="1019"/>
      <c r="AX5" s="1019"/>
      <c r="AY5" s="1019"/>
      <c r="AZ5" s="1019"/>
      <c r="BA5" s="1023"/>
      <c r="BB5" s="1023"/>
      <c r="BC5" s="1023"/>
      <c r="BD5" s="1024"/>
      <c r="BF5" s="146"/>
      <c r="BG5" s="146"/>
      <c r="BH5" s="146"/>
      <c r="BI5" s="146"/>
      <c r="BJ5" s="146"/>
      <c r="BK5" s="146"/>
      <c r="BL5" s="147" t="s">
        <v>12</v>
      </c>
      <c r="BM5" s="146"/>
      <c r="BN5" s="146"/>
      <c r="BO5" s="146"/>
      <c r="BP5" s="146"/>
      <c r="BQ5" s="146"/>
    </row>
    <row r="6" spans="1:69" s="145" customFormat="1" ht="15" customHeight="1">
      <c r="A6" s="998" t="s">
        <v>323</v>
      </c>
      <c r="B6" s="999"/>
      <c r="C6" s="999"/>
      <c r="D6" s="999"/>
      <c r="E6" s="999"/>
      <c r="F6" s="999"/>
      <c r="G6" s="1002"/>
      <c r="H6" s="1002"/>
      <c r="I6" s="1002"/>
      <c r="J6" s="1002"/>
      <c r="K6" s="1002"/>
      <c r="L6" s="1002"/>
      <c r="M6" s="1002"/>
      <c r="N6" s="1002"/>
      <c r="O6" s="1002"/>
      <c r="P6" s="1002"/>
      <c r="Q6" s="1002"/>
      <c r="R6" s="1002"/>
      <c r="S6" s="1002"/>
      <c r="T6" s="1002"/>
      <c r="U6" s="1002"/>
      <c r="V6" s="1002"/>
      <c r="W6" s="1004" t="s">
        <v>324</v>
      </c>
      <c r="X6" s="1004"/>
      <c r="Y6" s="1004"/>
      <c r="Z6" s="1004"/>
      <c r="AA6" s="1004"/>
      <c r="AB6" s="1004"/>
      <c r="AC6" s="1004"/>
      <c r="AD6" s="1004"/>
      <c r="AE6" s="1005"/>
      <c r="AF6" s="1006"/>
      <c r="AG6" s="1006"/>
      <c r="AH6" s="1006"/>
      <c r="AI6" s="1006"/>
      <c r="AJ6" s="1006"/>
      <c r="AK6" s="1006"/>
      <c r="AL6" s="1006"/>
      <c r="AM6" s="1006"/>
      <c r="AN6" s="1006"/>
      <c r="AO6" s="1006"/>
      <c r="AP6" s="1006"/>
      <c r="AQ6" s="1006"/>
      <c r="AR6" s="1007"/>
      <c r="AS6" s="1004" t="s">
        <v>325</v>
      </c>
      <c r="AT6" s="1004"/>
      <c r="AU6" s="1004"/>
      <c r="AV6" s="1004"/>
      <c r="AW6" s="1004"/>
      <c r="AX6" s="1004"/>
      <c r="AY6" s="1004"/>
      <c r="AZ6" s="1004"/>
      <c r="BA6" s="1008"/>
      <c r="BB6" s="1008"/>
      <c r="BC6" s="1008"/>
      <c r="BD6" s="1009"/>
      <c r="BF6" s="146"/>
      <c r="BG6" s="146"/>
      <c r="BH6" s="146"/>
      <c r="BI6" s="146"/>
      <c r="BJ6" s="146"/>
      <c r="BK6" s="146"/>
      <c r="BL6" s="147" t="s">
        <v>326</v>
      </c>
      <c r="BM6" s="146"/>
      <c r="BN6" s="146"/>
      <c r="BO6" s="146"/>
      <c r="BP6" s="146"/>
      <c r="BQ6" s="146"/>
    </row>
    <row r="7" spans="1:69" s="145" customFormat="1" ht="16.5" customHeight="1" thickBot="1">
      <c r="A7" s="1000"/>
      <c r="B7" s="1001"/>
      <c r="C7" s="1001"/>
      <c r="D7" s="1001"/>
      <c r="E7" s="1001"/>
      <c r="F7" s="1001"/>
      <c r="G7" s="1003"/>
      <c r="H7" s="1003"/>
      <c r="I7" s="1003"/>
      <c r="J7" s="1003"/>
      <c r="K7" s="1003"/>
      <c r="L7" s="1003"/>
      <c r="M7" s="1003"/>
      <c r="N7" s="1003"/>
      <c r="O7" s="1003"/>
      <c r="P7" s="1003"/>
      <c r="Q7" s="1003"/>
      <c r="R7" s="1003"/>
      <c r="S7" s="1003"/>
      <c r="T7" s="1003"/>
      <c r="U7" s="1003"/>
      <c r="V7" s="1003"/>
      <c r="W7" s="1010" t="s">
        <v>327</v>
      </c>
      <c r="X7" s="1011"/>
      <c r="Y7" s="1011"/>
      <c r="Z7" s="1011"/>
      <c r="AA7" s="1011"/>
      <c r="AB7" s="1011"/>
      <c r="AC7" s="1011"/>
      <c r="AD7" s="1011"/>
      <c r="AE7" s="1011"/>
      <c r="AF7" s="1011"/>
      <c r="AG7" s="1011"/>
      <c r="AH7" s="1011"/>
      <c r="AI7" s="1011"/>
      <c r="AJ7" s="1011"/>
      <c r="AK7" s="1011"/>
      <c r="AL7" s="1011"/>
      <c r="AM7" s="1011"/>
      <c r="AN7" s="1011"/>
      <c r="AO7" s="1011"/>
      <c r="AP7" s="1011"/>
      <c r="AQ7" s="1011"/>
      <c r="AR7" s="1011"/>
      <c r="AS7" s="1011"/>
      <c r="AT7" s="1011"/>
      <c r="AU7" s="1011"/>
      <c r="AV7" s="1011"/>
      <c r="AW7" s="1011"/>
      <c r="AX7" s="1011"/>
      <c r="AY7" s="1011"/>
      <c r="AZ7" s="1011"/>
      <c r="BA7" s="1011"/>
      <c r="BB7" s="1011"/>
      <c r="BC7" s="1011"/>
      <c r="BD7" s="1012"/>
      <c r="BF7" s="146"/>
      <c r="BG7" s="146"/>
      <c r="BH7" s="146"/>
      <c r="BI7" s="146"/>
      <c r="BJ7" s="146"/>
      <c r="BK7" s="146"/>
      <c r="BL7" s="147"/>
      <c r="BM7" s="146"/>
      <c r="BN7" s="146"/>
      <c r="BO7" s="146"/>
      <c r="BP7" s="146"/>
      <c r="BQ7" s="146"/>
    </row>
    <row r="8" spans="1:69" s="145" customFormat="1" ht="15">
      <c r="A8" s="1033"/>
      <c r="B8" s="1034"/>
      <c r="C8" s="1035"/>
      <c r="D8" s="1039" t="s">
        <v>328</v>
      </c>
      <c r="E8" s="1040"/>
      <c r="F8" s="1040"/>
      <c r="G8" s="1040"/>
      <c r="H8" s="1040"/>
      <c r="I8" s="1040"/>
      <c r="J8" s="1040"/>
      <c r="K8" s="1040"/>
      <c r="L8" s="1040"/>
      <c r="M8" s="1040"/>
      <c r="N8" s="1041"/>
      <c r="O8" s="1042"/>
      <c r="P8" s="1043"/>
      <c r="Q8" s="1044"/>
      <c r="R8" s="1045"/>
      <c r="S8" s="1039" t="s">
        <v>329</v>
      </c>
      <c r="T8" s="1048"/>
      <c r="U8" s="1040"/>
      <c r="V8" s="1040"/>
      <c r="W8" s="1040"/>
      <c r="X8" s="1040"/>
      <c r="Y8" s="1040"/>
      <c r="Z8" s="1040"/>
      <c r="AA8" s="1040"/>
      <c r="AB8" s="1040"/>
      <c r="AC8" s="1040"/>
      <c r="AD8" s="1040"/>
      <c r="AE8" s="1040"/>
      <c r="AF8" s="1040"/>
      <c r="AG8" s="1040"/>
      <c r="AH8" s="1040"/>
      <c r="AI8" s="1040"/>
      <c r="AJ8" s="1040"/>
      <c r="AK8" s="1040"/>
      <c r="AL8" s="1041"/>
      <c r="AM8" s="1039"/>
      <c r="AN8" s="1050"/>
      <c r="AO8" s="1050"/>
      <c r="AP8" s="1050"/>
      <c r="AQ8" s="1050"/>
      <c r="AR8" s="1050"/>
      <c r="AS8" s="1050"/>
      <c r="AT8" s="1050"/>
      <c r="AU8" s="1050"/>
      <c r="AV8" s="1050"/>
      <c r="AW8" s="1050"/>
      <c r="AX8" s="1050"/>
      <c r="AY8" s="1050"/>
      <c r="AZ8" s="1050"/>
      <c r="BA8" s="1050"/>
      <c r="BB8" s="1050"/>
      <c r="BC8" s="1050"/>
      <c r="BD8" s="1051"/>
      <c r="BF8" s="146"/>
      <c r="BG8" s="146"/>
      <c r="BH8" s="146"/>
      <c r="BI8" s="146"/>
      <c r="BJ8" s="146"/>
      <c r="BK8" s="146"/>
      <c r="BL8" s="147"/>
      <c r="BM8" s="146"/>
      <c r="BN8" s="146"/>
      <c r="BO8" s="146"/>
      <c r="BP8" s="146"/>
      <c r="BQ8" s="146"/>
    </row>
    <row r="9" spans="1:69" s="145" customFormat="1" ht="15">
      <c r="A9" s="1036"/>
      <c r="B9" s="1037"/>
      <c r="C9" s="1038"/>
      <c r="D9" s="1028"/>
      <c r="E9" s="1025"/>
      <c r="F9" s="1025"/>
      <c r="G9" s="1025"/>
      <c r="H9" s="1025"/>
      <c r="I9" s="1025"/>
      <c r="J9" s="1025"/>
      <c r="K9" s="1025"/>
      <c r="L9" s="1025"/>
      <c r="M9" s="1025"/>
      <c r="N9" s="1032"/>
      <c r="O9" s="1046"/>
      <c r="P9" s="1047"/>
      <c r="Q9" s="1026"/>
      <c r="R9" s="1027"/>
      <c r="S9" s="1028"/>
      <c r="T9" s="1049"/>
      <c r="U9" s="1025"/>
      <c r="V9" s="1025"/>
      <c r="W9" s="1025"/>
      <c r="X9" s="1025"/>
      <c r="Y9" s="1025"/>
      <c r="Z9" s="1025"/>
      <c r="AA9" s="1025"/>
      <c r="AB9" s="1025"/>
      <c r="AC9" s="1025"/>
      <c r="AD9" s="1025"/>
      <c r="AE9" s="1025"/>
      <c r="AF9" s="1025"/>
      <c r="AG9" s="1025"/>
      <c r="AH9" s="1025"/>
      <c r="AI9" s="1025"/>
      <c r="AJ9" s="1025"/>
      <c r="AK9" s="1025"/>
      <c r="AL9" s="1032"/>
      <c r="AM9" s="1052"/>
      <c r="AN9" s="1053"/>
      <c r="AO9" s="1053"/>
      <c r="AP9" s="1053"/>
      <c r="AQ9" s="1053"/>
      <c r="AR9" s="1053"/>
      <c r="AS9" s="1053"/>
      <c r="AT9" s="1053"/>
      <c r="AU9" s="1053"/>
      <c r="AV9" s="1053"/>
      <c r="AW9" s="1053"/>
      <c r="AX9" s="1053"/>
      <c r="AY9" s="1053"/>
      <c r="AZ9" s="1053"/>
      <c r="BA9" s="1053"/>
      <c r="BB9" s="1053"/>
      <c r="BC9" s="1053"/>
      <c r="BD9" s="1054"/>
      <c r="BF9" s="146"/>
      <c r="BG9" s="146"/>
      <c r="BH9" s="146"/>
      <c r="BI9" s="146"/>
      <c r="BJ9" s="146"/>
      <c r="BK9" s="146"/>
      <c r="BL9" s="147"/>
      <c r="BM9" s="146"/>
      <c r="BN9" s="146"/>
      <c r="BO9" s="146"/>
      <c r="BP9" s="146"/>
      <c r="BQ9" s="146"/>
    </row>
    <row r="10" spans="1:69" s="145" customFormat="1" ht="15.75">
      <c r="A10" s="1028" t="s">
        <v>330</v>
      </c>
      <c r="B10" s="1025"/>
      <c r="C10" s="1032"/>
      <c r="D10" s="1028" t="s">
        <v>331</v>
      </c>
      <c r="E10" s="1025"/>
      <c r="F10" s="1025"/>
      <c r="G10" s="1025" t="s">
        <v>332</v>
      </c>
      <c r="H10" s="1025"/>
      <c r="I10" s="1025"/>
      <c r="J10" s="1025"/>
      <c r="K10" s="1025"/>
      <c r="L10" s="1025"/>
      <c r="M10" s="1025"/>
      <c r="N10" s="1032"/>
      <c r="O10" s="1028" t="s">
        <v>333</v>
      </c>
      <c r="P10" s="1049"/>
      <c r="Q10" s="1025"/>
      <c r="R10" s="1032"/>
      <c r="S10" s="1028" t="s">
        <v>334</v>
      </c>
      <c r="T10" s="1049"/>
      <c r="U10" s="1025"/>
      <c r="V10" s="1025"/>
      <c r="W10" s="1025" t="s">
        <v>335</v>
      </c>
      <c r="X10" s="1025"/>
      <c r="Y10" s="1026"/>
      <c r="Z10" s="1026"/>
      <c r="AA10" s="1025" t="s">
        <v>336</v>
      </c>
      <c r="AB10" s="1025"/>
      <c r="AC10" s="1026"/>
      <c r="AD10" s="1026"/>
      <c r="AE10" s="1025" t="s">
        <v>337</v>
      </c>
      <c r="AF10" s="1025"/>
      <c r="AG10" s="1026"/>
      <c r="AH10" s="1026"/>
      <c r="AI10" s="1025" t="s">
        <v>338</v>
      </c>
      <c r="AJ10" s="1025"/>
      <c r="AK10" s="1026"/>
      <c r="AL10" s="1027"/>
      <c r="AM10" s="1028" t="s">
        <v>339</v>
      </c>
      <c r="AN10" s="1029"/>
      <c r="AO10" s="1029"/>
      <c r="AP10" s="1029"/>
      <c r="AQ10" s="1029"/>
      <c r="AR10" s="1029"/>
      <c r="AS10" s="1029"/>
      <c r="AT10" s="1029"/>
      <c r="AU10" s="1029"/>
      <c r="AV10" s="1029"/>
      <c r="AW10" s="1029"/>
      <c r="AX10" s="1029"/>
      <c r="AY10" s="1029"/>
      <c r="AZ10" s="1029"/>
      <c r="BA10" s="1029"/>
      <c r="BB10" s="1029"/>
      <c r="BC10" s="1029"/>
      <c r="BD10" s="1030"/>
      <c r="BF10" s="150"/>
      <c r="BG10" s="150"/>
      <c r="BH10" s="150"/>
      <c r="BI10" s="146"/>
      <c r="BJ10" s="146"/>
      <c r="BK10" s="146"/>
      <c r="BL10" s="147"/>
      <c r="BM10" s="146"/>
      <c r="BN10" s="146"/>
      <c r="BO10" s="146"/>
      <c r="BP10" s="146"/>
      <c r="BQ10" s="146"/>
    </row>
    <row r="11" spans="1:69" s="145" customFormat="1" ht="15.75">
      <c r="A11" s="1028"/>
      <c r="B11" s="1025"/>
      <c r="C11" s="1032"/>
      <c r="D11" s="1028"/>
      <c r="E11" s="1025"/>
      <c r="F11" s="1025"/>
      <c r="G11" s="1025" t="s">
        <v>340</v>
      </c>
      <c r="H11" s="1025"/>
      <c r="I11" s="1025"/>
      <c r="J11" s="1025"/>
      <c r="K11" s="1025" t="s">
        <v>341</v>
      </c>
      <c r="L11" s="1025"/>
      <c r="M11" s="1025"/>
      <c r="N11" s="1032"/>
      <c r="O11" s="1028"/>
      <c r="P11" s="1049"/>
      <c r="Q11" s="1025"/>
      <c r="R11" s="1032"/>
      <c r="S11" s="1028"/>
      <c r="T11" s="1049"/>
      <c r="U11" s="1025"/>
      <c r="V11" s="1025"/>
      <c r="W11" s="1026"/>
      <c r="X11" s="1026"/>
      <c r="Y11" s="1026"/>
      <c r="Z11" s="1026"/>
      <c r="AA11" s="1026"/>
      <c r="AB11" s="1026"/>
      <c r="AC11" s="1026"/>
      <c r="AD11" s="1026"/>
      <c r="AE11" s="1026"/>
      <c r="AF11" s="1026"/>
      <c r="AG11" s="1026"/>
      <c r="AH11" s="1026"/>
      <c r="AI11" s="1026"/>
      <c r="AJ11" s="1026"/>
      <c r="AK11" s="1026"/>
      <c r="AL11" s="1027"/>
      <c r="AM11" s="1031"/>
      <c r="AN11" s="1029"/>
      <c r="AO11" s="1029"/>
      <c r="AP11" s="1029"/>
      <c r="AQ11" s="1029"/>
      <c r="AR11" s="1029"/>
      <c r="AS11" s="1029"/>
      <c r="AT11" s="1029"/>
      <c r="AU11" s="1029"/>
      <c r="AV11" s="1029"/>
      <c r="AW11" s="1029"/>
      <c r="AX11" s="1029"/>
      <c r="AY11" s="1029"/>
      <c r="AZ11" s="1029"/>
      <c r="BA11" s="1029"/>
      <c r="BB11" s="1029"/>
      <c r="BC11" s="1029"/>
      <c r="BD11" s="1030"/>
      <c r="BF11" s="151"/>
      <c r="BG11" s="151"/>
      <c r="BH11" s="151"/>
      <c r="BI11" s="146"/>
      <c r="BJ11" s="146"/>
      <c r="BK11" s="146"/>
      <c r="BL11" s="147"/>
      <c r="BM11" s="146"/>
      <c r="BN11" s="146"/>
      <c r="BO11" s="146"/>
      <c r="BP11" s="146"/>
      <c r="BQ11" s="146"/>
    </row>
    <row r="12" spans="1:69" ht="30" customHeight="1">
      <c r="A12" s="1065" t="s">
        <v>804</v>
      </c>
      <c r="B12" s="1066"/>
      <c r="C12" s="1067"/>
      <c r="D12" s="1068">
        <v>10</v>
      </c>
      <c r="E12" s="1069"/>
      <c r="F12" s="1069"/>
      <c r="G12" s="1069">
        <v>9.5</v>
      </c>
      <c r="H12" s="1069"/>
      <c r="I12" s="1069"/>
      <c r="J12" s="1069"/>
      <c r="K12" s="1069">
        <v>10.5</v>
      </c>
      <c r="L12" s="1069"/>
      <c r="M12" s="1069"/>
      <c r="N12" s="1070"/>
      <c r="O12" s="1071" t="s">
        <v>805</v>
      </c>
      <c r="P12" s="1072"/>
      <c r="Q12" s="1073"/>
      <c r="R12" s="1074"/>
      <c r="S12" s="1085">
        <v>10.45</v>
      </c>
      <c r="T12" s="1086"/>
      <c r="U12" s="1082"/>
      <c r="V12" s="1082"/>
      <c r="W12" s="1082">
        <v>10.4</v>
      </c>
      <c r="X12" s="1082"/>
      <c r="Y12" s="1082"/>
      <c r="Z12" s="1082"/>
      <c r="AA12" s="1082">
        <v>9.4499999999999993</v>
      </c>
      <c r="AB12" s="1082"/>
      <c r="AC12" s="1082"/>
      <c r="AD12" s="1082"/>
      <c r="AE12" s="1082">
        <v>9.51</v>
      </c>
      <c r="AF12" s="1082"/>
      <c r="AG12" s="1082"/>
      <c r="AH12" s="1082"/>
      <c r="AI12" s="1082">
        <v>10.52</v>
      </c>
      <c r="AJ12" s="1082"/>
      <c r="AK12" s="1082"/>
      <c r="AL12" s="1083"/>
      <c r="AM12" s="1084" t="s">
        <v>810</v>
      </c>
      <c r="AN12" s="1080"/>
      <c r="AO12" s="1080"/>
      <c r="AP12" s="1080"/>
      <c r="AQ12" s="1080"/>
      <c r="AR12" s="1080"/>
      <c r="AS12" s="1080"/>
      <c r="AT12" s="1080"/>
      <c r="AU12" s="1080"/>
      <c r="AV12" s="1080"/>
      <c r="AW12" s="1080"/>
      <c r="AX12" s="1080"/>
      <c r="AY12" s="1080"/>
      <c r="AZ12" s="1080"/>
      <c r="BA12" s="1080"/>
      <c r="BB12" s="1080"/>
      <c r="BC12" s="1080"/>
      <c r="BD12" s="1081"/>
      <c r="BF12" s="152"/>
      <c r="BG12" s="152"/>
      <c r="BH12" s="152"/>
    </row>
    <row r="13" spans="1:69" ht="30" customHeight="1">
      <c r="A13" s="1055"/>
      <c r="B13" s="1056"/>
      <c r="C13" s="1057"/>
      <c r="D13" s="1058"/>
      <c r="E13" s="1059"/>
      <c r="F13" s="1059"/>
      <c r="G13" s="1059"/>
      <c r="H13" s="1059"/>
      <c r="I13" s="1059"/>
      <c r="J13" s="1059"/>
      <c r="K13" s="1059"/>
      <c r="L13" s="1059"/>
      <c r="M13" s="1059"/>
      <c r="N13" s="1060"/>
      <c r="O13" s="1061"/>
      <c r="P13" s="1062"/>
      <c r="Q13" s="1063"/>
      <c r="R13" s="1064"/>
      <c r="S13" s="1075"/>
      <c r="T13" s="1076"/>
      <c r="U13" s="1077"/>
      <c r="V13" s="1077"/>
      <c r="W13" s="1077"/>
      <c r="X13" s="1077"/>
      <c r="Y13" s="1077"/>
      <c r="Z13" s="1077"/>
      <c r="AA13" s="1077"/>
      <c r="AB13" s="1077"/>
      <c r="AC13" s="1077"/>
      <c r="AD13" s="1077"/>
      <c r="AE13" s="1077"/>
      <c r="AF13" s="1077"/>
      <c r="AG13" s="1077"/>
      <c r="AH13" s="1077"/>
      <c r="AI13" s="1077"/>
      <c r="AJ13" s="1077"/>
      <c r="AK13" s="1077"/>
      <c r="AL13" s="1078"/>
      <c r="AM13" s="1079"/>
      <c r="AN13" s="1080"/>
      <c r="AO13" s="1080"/>
      <c r="AP13" s="1080"/>
      <c r="AQ13" s="1080"/>
      <c r="AR13" s="1080"/>
      <c r="AS13" s="1080"/>
      <c r="AT13" s="1080"/>
      <c r="AU13" s="1080"/>
      <c r="AV13" s="1080"/>
      <c r="AW13" s="1080"/>
      <c r="AX13" s="1080"/>
      <c r="AY13" s="1080"/>
      <c r="AZ13" s="1080"/>
      <c r="BA13" s="1080"/>
      <c r="BB13" s="1080"/>
      <c r="BC13" s="1080"/>
      <c r="BD13" s="1081"/>
      <c r="BF13" s="152"/>
      <c r="BG13" s="152"/>
      <c r="BH13" s="152"/>
    </row>
    <row r="14" spans="1:69" ht="30" customHeight="1">
      <c r="A14" s="1055"/>
      <c r="B14" s="1056"/>
      <c r="C14" s="1057"/>
      <c r="D14" s="1058"/>
      <c r="E14" s="1059"/>
      <c r="F14" s="1059"/>
      <c r="G14" s="1059"/>
      <c r="H14" s="1059"/>
      <c r="I14" s="1059"/>
      <c r="J14" s="1059"/>
      <c r="K14" s="1059"/>
      <c r="L14" s="1059"/>
      <c r="M14" s="1059"/>
      <c r="N14" s="1060"/>
      <c r="O14" s="1061"/>
      <c r="P14" s="1062"/>
      <c r="Q14" s="1063"/>
      <c r="R14" s="1064"/>
      <c r="S14" s="1075"/>
      <c r="T14" s="1076"/>
      <c r="U14" s="1077"/>
      <c r="V14" s="1077"/>
      <c r="W14" s="1077"/>
      <c r="X14" s="1077"/>
      <c r="Y14" s="1077"/>
      <c r="Z14" s="1077"/>
      <c r="AA14" s="1077"/>
      <c r="AB14" s="1077"/>
      <c r="AC14" s="1077"/>
      <c r="AD14" s="1077"/>
      <c r="AE14" s="1077"/>
      <c r="AF14" s="1077"/>
      <c r="AG14" s="1077"/>
      <c r="AH14" s="1077"/>
      <c r="AI14" s="1077"/>
      <c r="AJ14" s="1077"/>
      <c r="AK14" s="1077"/>
      <c r="AL14" s="1078"/>
      <c r="AM14" s="1079"/>
      <c r="AN14" s="1080"/>
      <c r="AO14" s="1080"/>
      <c r="AP14" s="1080"/>
      <c r="AQ14" s="1080"/>
      <c r="AR14" s="1080"/>
      <c r="AS14" s="1080"/>
      <c r="AT14" s="1080"/>
      <c r="AU14" s="1080"/>
      <c r="AV14" s="1080"/>
      <c r="AW14" s="1080"/>
      <c r="AX14" s="1080"/>
      <c r="AY14" s="1080"/>
      <c r="AZ14" s="1080"/>
      <c r="BA14" s="1080"/>
      <c r="BB14" s="1080"/>
      <c r="BC14" s="1080"/>
      <c r="BD14" s="1081"/>
      <c r="BF14" s="152"/>
      <c r="BG14" s="152"/>
      <c r="BH14" s="152"/>
    </row>
    <row r="15" spans="1:69" ht="30" customHeight="1">
      <c r="A15" s="1055"/>
      <c r="B15" s="1056"/>
      <c r="C15" s="1057"/>
      <c r="D15" s="1058"/>
      <c r="E15" s="1059"/>
      <c r="F15" s="1059"/>
      <c r="G15" s="1059"/>
      <c r="H15" s="1059"/>
      <c r="I15" s="1059"/>
      <c r="J15" s="1059"/>
      <c r="K15" s="1059"/>
      <c r="L15" s="1059"/>
      <c r="M15" s="1059"/>
      <c r="N15" s="1060"/>
      <c r="O15" s="1061"/>
      <c r="P15" s="1062"/>
      <c r="Q15" s="1063"/>
      <c r="R15" s="1064"/>
      <c r="S15" s="1075"/>
      <c r="T15" s="1076"/>
      <c r="U15" s="1077"/>
      <c r="V15" s="1077"/>
      <c r="W15" s="1077"/>
      <c r="X15" s="1077"/>
      <c r="Y15" s="1077"/>
      <c r="Z15" s="1077"/>
      <c r="AA15" s="1077"/>
      <c r="AB15" s="1077"/>
      <c r="AC15" s="1077"/>
      <c r="AD15" s="1077"/>
      <c r="AE15" s="1077"/>
      <c r="AF15" s="1077"/>
      <c r="AG15" s="1077"/>
      <c r="AH15" s="1077"/>
      <c r="AI15" s="1077"/>
      <c r="AJ15" s="1077"/>
      <c r="AK15" s="1077"/>
      <c r="AL15" s="1078"/>
      <c r="AM15" s="1079"/>
      <c r="AN15" s="1080"/>
      <c r="AO15" s="1080"/>
      <c r="AP15" s="1080"/>
      <c r="AQ15" s="1080"/>
      <c r="AR15" s="1080"/>
      <c r="AS15" s="1080"/>
      <c r="AT15" s="1080"/>
      <c r="AU15" s="1080"/>
      <c r="AV15" s="1080"/>
      <c r="AW15" s="1080"/>
      <c r="AX15" s="1080"/>
      <c r="AY15" s="1080"/>
      <c r="AZ15" s="1080"/>
      <c r="BA15" s="1080"/>
      <c r="BB15" s="1080"/>
      <c r="BC15" s="1080"/>
      <c r="BD15" s="1081"/>
      <c r="BF15" s="152"/>
      <c r="BG15" s="152"/>
      <c r="BH15" s="152"/>
    </row>
    <row r="16" spans="1:69" ht="30" customHeight="1">
      <c r="A16" s="1055"/>
      <c r="B16" s="1056"/>
      <c r="C16" s="1057"/>
      <c r="D16" s="1058"/>
      <c r="E16" s="1059"/>
      <c r="F16" s="1059"/>
      <c r="G16" s="1059"/>
      <c r="H16" s="1059"/>
      <c r="I16" s="1059"/>
      <c r="J16" s="1059"/>
      <c r="K16" s="1059"/>
      <c r="L16" s="1059"/>
      <c r="M16" s="1059"/>
      <c r="N16" s="1060"/>
      <c r="O16" s="1061"/>
      <c r="P16" s="1062"/>
      <c r="Q16" s="1063"/>
      <c r="R16" s="1064"/>
      <c r="S16" s="1075"/>
      <c r="T16" s="1076"/>
      <c r="U16" s="1077"/>
      <c r="V16" s="1087"/>
      <c r="W16" s="1077"/>
      <c r="X16" s="1077"/>
      <c r="Y16" s="1077"/>
      <c r="Z16" s="1077"/>
      <c r="AA16" s="1077"/>
      <c r="AB16" s="1077"/>
      <c r="AC16" s="1077"/>
      <c r="AD16" s="1077"/>
      <c r="AE16" s="1077"/>
      <c r="AF16" s="1077"/>
      <c r="AG16" s="1077"/>
      <c r="AH16" s="1077"/>
      <c r="AI16" s="1076"/>
      <c r="AJ16" s="1076"/>
      <c r="AK16" s="1077"/>
      <c r="AL16" s="1077"/>
      <c r="AM16" s="1079"/>
      <c r="AN16" s="1080"/>
      <c r="AO16" s="1080"/>
      <c r="AP16" s="1080"/>
      <c r="AQ16" s="1080"/>
      <c r="AR16" s="1080"/>
      <c r="AS16" s="1080"/>
      <c r="AT16" s="1080"/>
      <c r="AU16" s="1080"/>
      <c r="AV16" s="1080"/>
      <c r="AW16" s="1080"/>
      <c r="AX16" s="1080"/>
      <c r="AY16" s="1080"/>
      <c r="AZ16" s="1080"/>
      <c r="BA16" s="1080"/>
      <c r="BB16" s="1080"/>
      <c r="BC16" s="1080"/>
      <c r="BD16" s="1081"/>
      <c r="BF16" s="152"/>
      <c r="BG16" s="152"/>
      <c r="BH16" s="152"/>
    </row>
    <row r="17" spans="1:69" ht="30" customHeight="1">
      <c r="A17" s="1055"/>
      <c r="B17" s="1056"/>
      <c r="C17" s="1057"/>
      <c r="D17" s="1058"/>
      <c r="E17" s="1059"/>
      <c r="F17" s="1059"/>
      <c r="G17" s="1059"/>
      <c r="H17" s="1059"/>
      <c r="I17" s="1059"/>
      <c r="J17" s="1059"/>
      <c r="K17" s="1059"/>
      <c r="L17" s="1059"/>
      <c r="M17" s="1059"/>
      <c r="N17" s="1060"/>
      <c r="O17" s="1061"/>
      <c r="P17" s="1062"/>
      <c r="Q17" s="1063"/>
      <c r="R17" s="1064"/>
      <c r="S17" s="1075"/>
      <c r="T17" s="1076"/>
      <c r="U17" s="1077"/>
      <c r="V17" s="1087"/>
      <c r="W17" s="1077"/>
      <c r="X17" s="1077"/>
      <c r="Y17" s="1077"/>
      <c r="Z17" s="1077"/>
      <c r="AA17" s="1077"/>
      <c r="AB17" s="1077"/>
      <c r="AC17" s="1077"/>
      <c r="AD17" s="1077"/>
      <c r="AE17" s="1077"/>
      <c r="AF17" s="1077"/>
      <c r="AG17" s="1077"/>
      <c r="AH17" s="1077"/>
      <c r="AI17" s="1076"/>
      <c r="AJ17" s="1076"/>
      <c r="AK17" s="1077"/>
      <c r="AL17" s="1077"/>
      <c r="AM17" s="1079"/>
      <c r="AN17" s="1080"/>
      <c r="AO17" s="1080"/>
      <c r="AP17" s="1080"/>
      <c r="AQ17" s="1080"/>
      <c r="AR17" s="1080"/>
      <c r="AS17" s="1080"/>
      <c r="AT17" s="1080"/>
      <c r="AU17" s="1080"/>
      <c r="AV17" s="1080"/>
      <c r="AW17" s="1080"/>
      <c r="AX17" s="1080"/>
      <c r="AY17" s="1080"/>
      <c r="AZ17" s="1080"/>
      <c r="BA17" s="1080"/>
      <c r="BB17" s="1080"/>
      <c r="BC17" s="1080"/>
      <c r="BD17" s="1081"/>
      <c r="BF17" s="152"/>
      <c r="BG17" s="152"/>
      <c r="BH17" s="152"/>
    </row>
    <row r="18" spans="1:69" ht="30" customHeight="1">
      <c r="A18" s="1055"/>
      <c r="B18" s="1056"/>
      <c r="C18" s="1057"/>
      <c r="D18" s="1058"/>
      <c r="E18" s="1059"/>
      <c r="F18" s="1059"/>
      <c r="G18" s="1059"/>
      <c r="H18" s="1059"/>
      <c r="I18" s="1059"/>
      <c r="J18" s="1059"/>
      <c r="K18" s="1059"/>
      <c r="L18" s="1059"/>
      <c r="M18" s="1059"/>
      <c r="N18" s="1060"/>
      <c r="O18" s="1061"/>
      <c r="P18" s="1062"/>
      <c r="Q18" s="1063"/>
      <c r="R18" s="1064"/>
      <c r="S18" s="1075"/>
      <c r="T18" s="1076"/>
      <c r="U18" s="1077"/>
      <c r="V18" s="1077"/>
      <c r="W18" s="1077"/>
      <c r="X18" s="1077"/>
      <c r="Y18" s="1077"/>
      <c r="Z18" s="1077"/>
      <c r="AA18" s="1077"/>
      <c r="AB18" s="1077"/>
      <c r="AC18" s="1077"/>
      <c r="AD18" s="1077"/>
      <c r="AE18" s="1077"/>
      <c r="AF18" s="1077"/>
      <c r="AG18" s="1077"/>
      <c r="AH18" s="1077"/>
      <c r="AI18" s="1077"/>
      <c r="AJ18" s="1077"/>
      <c r="AK18" s="1077"/>
      <c r="AL18" s="1078"/>
      <c r="AM18" s="1079"/>
      <c r="AN18" s="1080"/>
      <c r="AO18" s="1080"/>
      <c r="AP18" s="1080"/>
      <c r="AQ18" s="1080"/>
      <c r="AR18" s="1080"/>
      <c r="AS18" s="1080"/>
      <c r="AT18" s="1080"/>
      <c r="AU18" s="1080"/>
      <c r="AV18" s="1080"/>
      <c r="AW18" s="1080"/>
      <c r="AX18" s="1080"/>
      <c r="AY18" s="1080"/>
      <c r="AZ18" s="1080"/>
      <c r="BA18" s="1080"/>
      <c r="BB18" s="1080"/>
      <c r="BC18" s="1080"/>
      <c r="BD18" s="1081"/>
      <c r="BF18" s="153"/>
      <c r="BG18" s="153"/>
      <c r="BH18" s="153"/>
    </row>
    <row r="19" spans="1:69" ht="30" customHeight="1">
      <c r="A19" s="1055"/>
      <c r="B19" s="1056"/>
      <c r="C19" s="1057"/>
      <c r="D19" s="1058"/>
      <c r="E19" s="1059"/>
      <c r="F19" s="1059"/>
      <c r="G19" s="1059"/>
      <c r="H19" s="1059"/>
      <c r="I19" s="1059"/>
      <c r="J19" s="1059"/>
      <c r="K19" s="1059"/>
      <c r="L19" s="1059"/>
      <c r="M19" s="1059"/>
      <c r="N19" s="1060"/>
      <c r="O19" s="1061"/>
      <c r="P19" s="1062"/>
      <c r="Q19" s="1063"/>
      <c r="R19" s="1064"/>
      <c r="S19" s="1075"/>
      <c r="T19" s="1076"/>
      <c r="U19" s="1077"/>
      <c r="V19" s="1077"/>
      <c r="W19" s="1077"/>
      <c r="X19" s="1077"/>
      <c r="Y19" s="1077"/>
      <c r="Z19" s="1077"/>
      <c r="AA19" s="1077"/>
      <c r="AB19" s="1077"/>
      <c r="AC19" s="1077"/>
      <c r="AD19" s="1077"/>
      <c r="AE19" s="1077"/>
      <c r="AF19" s="1077"/>
      <c r="AG19" s="1077"/>
      <c r="AH19" s="1077"/>
      <c r="AI19" s="1077"/>
      <c r="AJ19" s="1077"/>
      <c r="AK19" s="1077"/>
      <c r="AL19" s="1078"/>
      <c r="AM19" s="1079"/>
      <c r="AN19" s="1080"/>
      <c r="AO19" s="1080"/>
      <c r="AP19" s="1080"/>
      <c r="AQ19" s="1080"/>
      <c r="AR19" s="1080"/>
      <c r="AS19" s="1080"/>
      <c r="AT19" s="1080"/>
      <c r="AU19" s="1080"/>
      <c r="AV19" s="1080"/>
      <c r="AW19" s="1080"/>
      <c r="AX19" s="1080"/>
      <c r="AY19" s="1080"/>
      <c r="AZ19" s="1080"/>
      <c r="BA19" s="1080"/>
      <c r="BB19" s="1080"/>
      <c r="BC19" s="1080"/>
      <c r="BD19" s="1081"/>
      <c r="BF19" s="154"/>
      <c r="BG19" s="154"/>
      <c r="BH19" s="154"/>
      <c r="BM19" s="141"/>
      <c r="BN19" s="141"/>
      <c r="BO19" s="141"/>
      <c r="BP19" s="141"/>
      <c r="BQ19" s="141"/>
    </row>
    <row r="20" spans="1:69" ht="30" customHeight="1">
      <c r="A20" s="1055"/>
      <c r="B20" s="1056"/>
      <c r="C20" s="1057"/>
      <c r="D20" s="1058"/>
      <c r="E20" s="1059"/>
      <c r="F20" s="1059"/>
      <c r="G20" s="1059"/>
      <c r="H20" s="1059"/>
      <c r="I20" s="1059"/>
      <c r="J20" s="1059"/>
      <c r="K20" s="1059"/>
      <c r="L20" s="1059"/>
      <c r="M20" s="1059"/>
      <c r="N20" s="1060"/>
      <c r="O20" s="1061"/>
      <c r="P20" s="1062"/>
      <c r="Q20" s="1063"/>
      <c r="R20" s="1064"/>
      <c r="S20" s="1075"/>
      <c r="T20" s="1076"/>
      <c r="U20" s="1077"/>
      <c r="V20" s="1077"/>
      <c r="W20" s="1077"/>
      <c r="X20" s="1077"/>
      <c r="Y20" s="1077"/>
      <c r="Z20" s="1077"/>
      <c r="AA20" s="1077"/>
      <c r="AB20" s="1077"/>
      <c r="AC20" s="1077"/>
      <c r="AD20" s="1077"/>
      <c r="AE20" s="1077"/>
      <c r="AF20" s="1077"/>
      <c r="AG20" s="1077"/>
      <c r="AH20" s="1077"/>
      <c r="AI20" s="1077"/>
      <c r="AJ20" s="1077"/>
      <c r="AK20" s="1077"/>
      <c r="AL20" s="1078"/>
      <c r="AM20" s="1079"/>
      <c r="AN20" s="1080"/>
      <c r="AO20" s="1080"/>
      <c r="AP20" s="1080"/>
      <c r="AQ20" s="1080"/>
      <c r="AR20" s="1080"/>
      <c r="AS20" s="1080"/>
      <c r="AT20" s="1080"/>
      <c r="AU20" s="1080"/>
      <c r="AV20" s="1080"/>
      <c r="AW20" s="1080"/>
      <c r="AX20" s="1080"/>
      <c r="AY20" s="1080"/>
      <c r="AZ20" s="1080"/>
      <c r="BA20" s="1080"/>
      <c r="BB20" s="1080"/>
      <c r="BC20" s="1080"/>
      <c r="BD20" s="1081"/>
      <c r="BF20" s="154"/>
      <c r="BG20" s="154"/>
      <c r="BH20" s="154"/>
      <c r="BM20" s="141"/>
      <c r="BN20" s="141"/>
      <c r="BO20" s="141"/>
      <c r="BP20" s="141"/>
      <c r="BQ20" s="141"/>
    </row>
    <row r="21" spans="1:69" ht="30" customHeight="1">
      <c r="A21" s="1055"/>
      <c r="B21" s="1056"/>
      <c r="C21" s="1057"/>
      <c r="D21" s="1058"/>
      <c r="E21" s="1059"/>
      <c r="F21" s="1059"/>
      <c r="G21" s="1059"/>
      <c r="H21" s="1059"/>
      <c r="I21" s="1059"/>
      <c r="J21" s="1059"/>
      <c r="K21" s="1059"/>
      <c r="L21" s="1059"/>
      <c r="M21" s="1059"/>
      <c r="N21" s="1060"/>
      <c r="O21" s="1061"/>
      <c r="P21" s="1062"/>
      <c r="Q21" s="1063"/>
      <c r="R21" s="1064"/>
      <c r="S21" s="1075"/>
      <c r="T21" s="1076"/>
      <c r="U21" s="1077"/>
      <c r="V21" s="1077"/>
      <c r="W21" s="1077"/>
      <c r="X21" s="1077"/>
      <c r="Y21" s="1077"/>
      <c r="Z21" s="1077"/>
      <c r="AA21" s="1077"/>
      <c r="AB21" s="1077"/>
      <c r="AC21" s="1077"/>
      <c r="AD21" s="1077"/>
      <c r="AE21" s="1077"/>
      <c r="AF21" s="1077"/>
      <c r="AG21" s="1077"/>
      <c r="AH21" s="1077"/>
      <c r="AI21" s="1077"/>
      <c r="AJ21" s="1077"/>
      <c r="AK21" s="1077"/>
      <c r="AL21" s="1078"/>
      <c r="AM21" s="1079"/>
      <c r="AN21" s="1080"/>
      <c r="AO21" s="1080"/>
      <c r="AP21" s="1080"/>
      <c r="AQ21" s="1080"/>
      <c r="AR21" s="1080"/>
      <c r="AS21" s="1080"/>
      <c r="AT21" s="1080"/>
      <c r="AU21" s="1080"/>
      <c r="AV21" s="1080"/>
      <c r="AW21" s="1080"/>
      <c r="AX21" s="1080"/>
      <c r="AY21" s="1080"/>
      <c r="AZ21" s="1080"/>
      <c r="BA21" s="1080"/>
      <c r="BB21" s="1080"/>
      <c r="BC21" s="1080"/>
      <c r="BD21" s="1081"/>
      <c r="BM21" s="141"/>
      <c r="BN21" s="141"/>
      <c r="BO21" s="141"/>
      <c r="BP21" s="141"/>
      <c r="BQ21" s="141"/>
    </row>
    <row r="22" spans="1:69" ht="30" customHeight="1">
      <c r="A22" s="1055"/>
      <c r="B22" s="1056"/>
      <c r="C22" s="1057"/>
      <c r="D22" s="1058"/>
      <c r="E22" s="1059"/>
      <c r="F22" s="1059"/>
      <c r="G22" s="1059"/>
      <c r="H22" s="1059"/>
      <c r="I22" s="1059"/>
      <c r="J22" s="1059"/>
      <c r="K22" s="1059"/>
      <c r="L22" s="1059"/>
      <c r="M22" s="1059"/>
      <c r="N22" s="1060"/>
      <c r="O22" s="1061"/>
      <c r="P22" s="1062"/>
      <c r="Q22" s="1063"/>
      <c r="R22" s="1064"/>
      <c r="S22" s="1075"/>
      <c r="T22" s="1076"/>
      <c r="U22" s="1077"/>
      <c r="V22" s="1077"/>
      <c r="W22" s="1077"/>
      <c r="X22" s="1077"/>
      <c r="Y22" s="1077"/>
      <c r="Z22" s="1077"/>
      <c r="AA22" s="1077"/>
      <c r="AB22" s="1077"/>
      <c r="AC22" s="1077"/>
      <c r="AD22" s="1077"/>
      <c r="AE22" s="1077"/>
      <c r="AF22" s="1077"/>
      <c r="AG22" s="1077"/>
      <c r="AH22" s="1077"/>
      <c r="AI22" s="1077"/>
      <c r="AJ22" s="1077"/>
      <c r="AK22" s="1077"/>
      <c r="AL22" s="1078"/>
      <c r="AM22" s="1079"/>
      <c r="AN22" s="1080"/>
      <c r="AO22" s="1080"/>
      <c r="AP22" s="1080"/>
      <c r="AQ22" s="1080"/>
      <c r="AR22" s="1080"/>
      <c r="AS22" s="1080"/>
      <c r="AT22" s="1080"/>
      <c r="AU22" s="1080"/>
      <c r="AV22" s="1080"/>
      <c r="AW22" s="1080"/>
      <c r="AX22" s="1080"/>
      <c r="AY22" s="1080"/>
      <c r="AZ22" s="1080"/>
      <c r="BA22" s="1080"/>
      <c r="BB22" s="1080"/>
      <c r="BC22" s="1080"/>
      <c r="BD22" s="1081"/>
      <c r="BL22" s="155"/>
      <c r="BM22" s="141"/>
      <c r="BN22" s="141"/>
      <c r="BO22" s="141"/>
      <c r="BP22" s="141"/>
      <c r="BQ22" s="141"/>
    </row>
    <row r="23" spans="1:69" ht="30" customHeight="1">
      <c r="A23" s="1055"/>
      <c r="B23" s="1056"/>
      <c r="C23" s="1057"/>
      <c r="D23" s="1058"/>
      <c r="E23" s="1059"/>
      <c r="F23" s="1059"/>
      <c r="G23" s="1059"/>
      <c r="H23" s="1059"/>
      <c r="I23" s="1059"/>
      <c r="J23" s="1059"/>
      <c r="K23" s="1059"/>
      <c r="L23" s="1059"/>
      <c r="M23" s="1059"/>
      <c r="N23" s="1060"/>
      <c r="O23" s="1061"/>
      <c r="P23" s="1062"/>
      <c r="Q23" s="1063"/>
      <c r="R23" s="1064"/>
      <c r="S23" s="1075"/>
      <c r="T23" s="1076"/>
      <c r="U23" s="1077"/>
      <c r="V23" s="1077"/>
      <c r="W23" s="1077"/>
      <c r="X23" s="1077"/>
      <c r="Y23" s="1077"/>
      <c r="Z23" s="1077"/>
      <c r="AA23" s="1077"/>
      <c r="AB23" s="1077"/>
      <c r="AC23" s="1077"/>
      <c r="AD23" s="1077"/>
      <c r="AE23" s="1077"/>
      <c r="AF23" s="1077"/>
      <c r="AG23" s="1077"/>
      <c r="AH23" s="1077"/>
      <c r="AI23" s="1077"/>
      <c r="AJ23" s="1077"/>
      <c r="AK23" s="1077"/>
      <c r="AL23" s="1078"/>
      <c r="AM23" s="1079"/>
      <c r="AN23" s="1080"/>
      <c r="AO23" s="1080"/>
      <c r="AP23" s="1080"/>
      <c r="AQ23" s="1080"/>
      <c r="AR23" s="1080"/>
      <c r="AS23" s="1080"/>
      <c r="AT23" s="1080"/>
      <c r="AU23" s="1080"/>
      <c r="AV23" s="1080"/>
      <c r="AW23" s="1080"/>
      <c r="AX23" s="1080"/>
      <c r="AY23" s="1080"/>
      <c r="AZ23" s="1080"/>
      <c r="BA23" s="1080"/>
      <c r="BB23" s="1080"/>
      <c r="BC23" s="1080"/>
      <c r="BD23" s="1081"/>
      <c r="BM23" s="141"/>
      <c r="BN23" s="141"/>
      <c r="BO23" s="141"/>
      <c r="BP23" s="141"/>
      <c r="BQ23" s="141"/>
    </row>
    <row r="24" spans="1:69" ht="30" customHeight="1">
      <c r="A24" s="1055"/>
      <c r="B24" s="1056"/>
      <c r="C24" s="1057"/>
      <c r="D24" s="1058"/>
      <c r="E24" s="1059"/>
      <c r="F24" s="1059"/>
      <c r="G24" s="1059"/>
      <c r="H24" s="1059"/>
      <c r="I24" s="1059"/>
      <c r="J24" s="1059"/>
      <c r="K24" s="1059"/>
      <c r="L24" s="1059"/>
      <c r="M24" s="1059"/>
      <c r="N24" s="1060"/>
      <c r="O24" s="1061"/>
      <c r="P24" s="1062"/>
      <c r="Q24" s="1063"/>
      <c r="R24" s="1064"/>
      <c r="S24" s="1075"/>
      <c r="T24" s="1076"/>
      <c r="U24" s="1077"/>
      <c r="V24" s="1077"/>
      <c r="W24" s="1077"/>
      <c r="X24" s="1077"/>
      <c r="Y24" s="1077"/>
      <c r="Z24" s="1077"/>
      <c r="AA24" s="1077"/>
      <c r="AB24" s="1077"/>
      <c r="AC24" s="1077"/>
      <c r="AD24" s="1077"/>
      <c r="AE24" s="1077"/>
      <c r="AF24" s="1077"/>
      <c r="AG24" s="1077"/>
      <c r="AH24" s="1077"/>
      <c r="AI24" s="1077"/>
      <c r="AJ24" s="1077"/>
      <c r="AK24" s="1077"/>
      <c r="AL24" s="1078"/>
      <c r="AM24" s="1079"/>
      <c r="AN24" s="1080"/>
      <c r="AO24" s="1080"/>
      <c r="AP24" s="1080"/>
      <c r="AQ24" s="1080"/>
      <c r="AR24" s="1080"/>
      <c r="AS24" s="1080"/>
      <c r="AT24" s="1080"/>
      <c r="AU24" s="1080"/>
      <c r="AV24" s="1080"/>
      <c r="AW24" s="1080"/>
      <c r="AX24" s="1080"/>
      <c r="AY24" s="1080"/>
      <c r="AZ24" s="1080"/>
      <c r="BA24" s="1080"/>
      <c r="BB24" s="1080"/>
      <c r="BC24" s="1080"/>
      <c r="BD24" s="1081"/>
      <c r="BM24" s="141"/>
      <c r="BN24" s="141"/>
      <c r="BO24" s="141"/>
      <c r="BP24" s="141"/>
      <c r="BQ24" s="141"/>
    </row>
    <row r="25" spans="1:69" ht="30" customHeight="1">
      <c r="A25" s="1055"/>
      <c r="B25" s="1056"/>
      <c r="C25" s="1057"/>
      <c r="D25" s="1058"/>
      <c r="E25" s="1059"/>
      <c r="F25" s="1059"/>
      <c r="G25" s="1059"/>
      <c r="H25" s="1059"/>
      <c r="I25" s="1059"/>
      <c r="J25" s="1059"/>
      <c r="K25" s="1059"/>
      <c r="L25" s="1059"/>
      <c r="M25" s="1059"/>
      <c r="N25" s="1060"/>
      <c r="O25" s="1061"/>
      <c r="P25" s="1062"/>
      <c r="Q25" s="1063"/>
      <c r="R25" s="1064"/>
      <c r="S25" s="1075"/>
      <c r="T25" s="1076"/>
      <c r="U25" s="1077"/>
      <c r="V25" s="1077"/>
      <c r="W25" s="1077"/>
      <c r="X25" s="1077"/>
      <c r="Y25" s="1077"/>
      <c r="Z25" s="1077"/>
      <c r="AA25" s="1077"/>
      <c r="AB25" s="1077"/>
      <c r="AC25" s="1077"/>
      <c r="AD25" s="1077"/>
      <c r="AE25" s="1077"/>
      <c r="AF25" s="1077"/>
      <c r="AG25" s="1077"/>
      <c r="AH25" s="1077"/>
      <c r="AI25" s="1077"/>
      <c r="AJ25" s="1077"/>
      <c r="AK25" s="1077"/>
      <c r="AL25" s="1078"/>
      <c r="AM25" s="1079"/>
      <c r="AN25" s="1080"/>
      <c r="AO25" s="1080"/>
      <c r="AP25" s="1080"/>
      <c r="AQ25" s="1080"/>
      <c r="AR25" s="1080"/>
      <c r="AS25" s="1080"/>
      <c r="AT25" s="1080"/>
      <c r="AU25" s="1080"/>
      <c r="AV25" s="1080"/>
      <c r="AW25" s="1080"/>
      <c r="AX25" s="1080"/>
      <c r="AY25" s="1080"/>
      <c r="AZ25" s="1080"/>
      <c r="BA25" s="1080"/>
      <c r="BB25" s="1080"/>
      <c r="BC25" s="1080"/>
      <c r="BD25" s="1081"/>
      <c r="BM25" s="141"/>
      <c r="BN25" s="141"/>
      <c r="BO25" s="141"/>
      <c r="BP25" s="141"/>
      <c r="BQ25" s="141"/>
    </row>
    <row r="26" spans="1:69" ht="30" customHeight="1">
      <c r="A26" s="1055"/>
      <c r="B26" s="1056"/>
      <c r="C26" s="1057"/>
      <c r="D26" s="1058"/>
      <c r="E26" s="1059"/>
      <c r="F26" s="1059"/>
      <c r="G26" s="1059"/>
      <c r="H26" s="1059"/>
      <c r="I26" s="1059"/>
      <c r="J26" s="1059"/>
      <c r="K26" s="1059"/>
      <c r="L26" s="1059"/>
      <c r="M26" s="1059"/>
      <c r="N26" s="1060"/>
      <c r="O26" s="1061"/>
      <c r="P26" s="1062"/>
      <c r="Q26" s="1063"/>
      <c r="R26" s="1064"/>
      <c r="S26" s="1075"/>
      <c r="T26" s="1076"/>
      <c r="U26" s="1077"/>
      <c r="V26" s="1077"/>
      <c r="W26" s="1077"/>
      <c r="X26" s="1077"/>
      <c r="Y26" s="1077"/>
      <c r="Z26" s="1077"/>
      <c r="AA26" s="1077"/>
      <c r="AB26" s="1077"/>
      <c r="AC26" s="1077"/>
      <c r="AD26" s="1077"/>
      <c r="AE26" s="1077"/>
      <c r="AF26" s="1077"/>
      <c r="AG26" s="1077"/>
      <c r="AH26" s="1077"/>
      <c r="AI26" s="1077"/>
      <c r="AJ26" s="1077"/>
      <c r="AK26" s="1077"/>
      <c r="AL26" s="1078"/>
      <c r="AM26" s="1079"/>
      <c r="AN26" s="1080"/>
      <c r="AO26" s="1080"/>
      <c r="AP26" s="1080"/>
      <c r="AQ26" s="1080"/>
      <c r="AR26" s="1080"/>
      <c r="AS26" s="1080"/>
      <c r="AT26" s="1080"/>
      <c r="AU26" s="1080"/>
      <c r="AV26" s="1080"/>
      <c r="AW26" s="1080"/>
      <c r="AX26" s="1080"/>
      <c r="AY26" s="1080"/>
      <c r="AZ26" s="1080"/>
      <c r="BA26" s="1080"/>
      <c r="BB26" s="1080"/>
      <c r="BC26" s="1080"/>
      <c r="BD26" s="1081"/>
      <c r="BM26" s="141"/>
      <c r="BN26" s="141"/>
      <c r="BO26" s="141"/>
      <c r="BP26" s="141"/>
      <c r="BQ26" s="141"/>
    </row>
    <row r="27" spans="1:69" ht="30" customHeight="1">
      <c r="A27" s="1055"/>
      <c r="B27" s="1056"/>
      <c r="C27" s="1057"/>
      <c r="D27" s="1058"/>
      <c r="E27" s="1059"/>
      <c r="F27" s="1059"/>
      <c r="G27" s="1059"/>
      <c r="H27" s="1059"/>
      <c r="I27" s="1059"/>
      <c r="J27" s="1059"/>
      <c r="K27" s="1059"/>
      <c r="L27" s="1059"/>
      <c r="M27" s="1059"/>
      <c r="N27" s="1060"/>
      <c r="O27" s="1061"/>
      <c r="P27" s="1062"/>
      <c r="Q27" s="1063"/>
      <c r="R27" s="1064"/>
      <c r="S27" s="1075"/>
      <c r="T27" s="1076"/>
      <c r="U27" s="1077"/>
      <c r="V27" s="1077"/>
      <c r="W27" s="1077"/>
      <c r="X27" s="1077"/>
      <c r="Y27" s="1077"/>
      <c r="Z27" s="1077"/>
      <c r="AA27" s="1077"/>
      <c r="AB27" s="1077"/>
      <c r="AC27" s="1077"/>
      <c r="AD27" s="1077"/>
      <c r="AE27" s="1077"/>
      <c r="AF27" s="1077"/>
      <c r="AG27" s="1077"/>
      <c r="AH27" s="1077"/>
      <c r="AI27" s="1077"/>
      <c r="AJ27" s="1077"/>
      <c r="AK27" s="1077"/>
      <c r="AL27" s="1078"/>
      <c r="AM27" s="1079"/>
      <c r="AN27" s="1080"/>
      <c r="AO27" s="1080"/>
      <c r="AP27" s="1080"/>
      <c r="AQ27" s="1080"/>
      <c r="AR27" s="1080"/>
      <c r="AS27" s="1080"/>
      <c r="AT27" s="1080"/>
      <c r="AU27" s="1080"/>
      <c r="AV27" s="1080"/>
      <c r="AW27" s="1080"/>
      <c r="AX27" s="1080"/>
      <c r="AY27" s="1080"/>
      <c r="AZ27" s="1080"/>
      <c r="BA27" s="1080"/>
      <c r="BB27" s="1080"/>
      <c r="BC27" s="1080"/>
      <c r="BD27" s="1081"/>
      <c r="BM27" s="141"/>
      <c r="BN27" s="141"/>
      <c r="BO27" s="141"/>
      <c r="BP27" s="141"/>
      <c r="BQ27" s="141"/>
    </row>
    <row r="28" spans="1:69" ht="30" customHeight="1">
      <c r="A28" s="1055"/>
      <c r="B28" s="1056"/>
      <c r="C28" s="1057"/>
      <c r="D28" s="1058"/>
      <c r="E28" s="1059"/>
      <c r="F28" s="1059"/>
      <c r="G28" s="1059"/>
      <c r="H28" s="1059"/>
      <c r="I28" s="1059"/>
      <c r="J28" s="1059"/>
      <c r="K28" s="1059"/>
      <c r="L28" s="1059"/>
      <c r="M28" s="1059"/>
      <c r="N28" s="1060"/>
      <c r="O28" s="1061"/>
      <c r="P28" s="1062"/>
      <c r="Q28" s="1063"/>
      <c r="R28" s="1064"/>
      <c r="S28" s="1075"/>
      <c r="T28" s="1076"/>
      <c r="U28" s="1077"/>
      <c r="V28" s="1077"/>
      <c r="W28" s="1077"/>
      <c r="X28" s="1077"/>
      <c r="Y28" s="1077"/>
      <c r="Z28" s="1077"/>
      <c r="AA28" s="1077"/>
      <c r="AB28" s="1077"/>
      <c r="AC28" s="1077"/>
      <c r="AD28" s="1077"/>
      <c r="AE28" s="1077"/>
      <c r="AF28" s="1077"/>
      <c r="AG28" s="1077"/>
      <c r="AH28" s="1077"/>
      <c r="AI28" s="1077"/>
      <c r="AJ28" s="1077"/>
      <c r="AK28" s="1077"/>
      <c r="AL28" s="1078"/>
      <c r="AM28" s="1079"/>
      <c r="AN28" s="1080"/>
      <c r="AO28" s="1080"/>
      <c r="AP28" s="1080"/>
      <c r="AQ28" s="1080"/>
      <c r="AR28" s="1080"/>
      <c r="AS28" s="1080"/>
      <c r="AT28" s="1080"/>
      <c r="AU28" s="1080"/>
      <c r="AV28" s="1080"/>
      <c r="AW28" s="1080"/>
      <c r="AX28" s="1080"/>
      <c r="AY28" s="1080"/>
      <c r="AZ28" s="1080"/>
      <c r="BA28" s="1080"/>
      <c r="BB28" s="1080"/>
      <c r="BC28" s="1080"/>
      <c r="BD28" s="1081"/>
      <c r="BM28" s="141"/>
      <c r="BN28" s="141"/>
      <c r="BO28" s="141"/>
      <c r="BP28" s="141"/>
      <c r="BQ28" s="141"/>
    </row>
    <row r="29" spans="1:69" ht="30" customHeight="1">
      <c r="A29" s="1055"/>
      <c r="B29" s="1056"/>
      <c r="C29" s="1057"/>
      <c r="D29" s="1058"/>
      <c r="E29" s="1059"/>
      <c r="F29" s="1059"/>
      <c r="G29" s="1059"/>
      <c r="H29" s="1059"/>
      <c r="I29" s="1059"/>
      <c r="J29" s="1059"/>
      <c r="K29" s="1059"/>
      <c r="L29" s="1059"/>
      <c r="M29" s="1059"/>
      <c r="N29" s="1060"/>
      <c r="O29" s="1061"/>
      <c r="P29" s="1062"/>
      <c r="Q29" s="1063"/>
      <c r="R29" s="1064"/>
      <c r="S29" s="1075"/>
      <c r="T29" s="1076"/>
      <c r="U29" s="1077"/>
      <c r="V29" s="1077"/>
      <c r="W29" s="1077"/>
      <c r="X29" s="1077"/>
      <c r="Y29" s="1077"/>
      <c r="Z29" s="1077"/>
      <c r="AA29" s="1077"/>
      <c r="AB29" s="1077"/>
      <c r="AC29" s="1077"/>
      <c r="AD29" s="1077"/>
      <c r="AE29" s="1077"/>
      <c r="AF29" s="1077"/>
      <c r="AG29" s="1077"/>
      <c r="AH29" s="1077"/>
      <c r="AI29" s="1077"/>
      <c r="AJ29" s="1077"/>
      <c r="AK29" s="1077"/>
      <c r="AL29" s="1078"/>
      <c r="AM29" s="1079"/>
      <c r="AN29" s="1080"/>
      <c r="AO29" s="1080"/>
      <c r="AP29" s="1080"/>
      <c r="AQ29" s="1080"/>
      <c r="AR29" s="1080"/>
      <c r="AS29" s="1080"/>
      <c r="AT29" s="1080"/>
      <c r="AU29" s="1080"/>
      <c r="AV29" s="1080"/>
      <c r="AW29" s="1080"/>
      <c r="AX29" s="1080"/>
      <c r="AY29" s="1080"/>
      <c r="AZ29" s="1080"/>
      <c r="BA29" s="1080"/>
      <c r="BB29" s="1080"/>
      <c r="BC29" s="1080"/>
      <c r="BD29" s="1081"/>
      <c r="BM29" s="141"/>
      <c r="BN29" s="141"/>
      <c r="BO29" s="141"/>
      <c r="BP29" s="141"/>
      <c r="BQ29" s="141"/>
    </row>
    <row r="30" spans="1:69" ht="30" customHeight="1">
      <c r="A30" s="1055"/>
      <c r="B30" s="1056"/>
      <c r="C30" s="1057"/>
      <c r="D30" s="1058"/>
      <c r="E30" s="1059"/>
      <c r="F30" s="1059"/>
      <c r="G30" s="1059"/>
      <c r="H30" s="1059"/>
      <c r="I30" s="1059"/>
      <c r="J30" s="1059"/>
      <c r="K30" s="1059"/>
      <c r="L30" s="1059"/>
      <c r="M30" s="1059"/>
      <c r="N30" s="1060"/>
      <c r="O30" s="1061"/>
      <c r="P30" s="1062"/>
      <c r="Q30" s="1063"/>
      <c r="R30" s="1064"/>
      <c r="S30" s="1075"/>
      <c r="T30" s="1076"/>
      <c r="U30" s="1077"/>
      <c r="V30" s="1077"/>
      <c r="W30" s="1077"/>
      <c r="X30" s="1077"/>
      <c r="Y30" s="1077"/>
      <c r="Z30" s="1077"/>
      <c r="AA30" s="1077"/>
      <c r="AB30" s="1077"/>
      <c r="AC30" s="1077"/>
      <c r="AD30" s="1077"/>
      <c r="AE30" s="1077"/>
      <c r="AF30" s="1077"/>
      <c r="AG30" s="1077"/>
      <c r="AH30" s="1077"/>
      <c r="AI30" s="1077"/>
      <c r="AJ30" s="1077"/>
      <c r="AK30" s="1077"/>
      <c r="AL30" s="1078"/>
      <c r="AM30" s="1079"/>
      <c r="AN30" s="1080"/>
      <c r="AO30" s="1080"/>
      <c r="AP30" s="1080"/>
      <c r="AQ30" s="1080"/>
      <c r="AR30" s="1080"/>
      <c r="AS30" s="1080"/>
      <c r="AT30" s="1080"/>
      <c r="AU30" s="1080"/>
      <c r="AV30" s="1080"/>
      <c r="AW30" s="1080"/>
      <c r="AX30" s="1080"/>
      <c r="AY30" s="1080"/>
      <c r="AZ30" s="1080"/>
      <c r="BA30" s="1080"/>
      <c r="BB30" s="1080"/>
      <c r="BC30" s="1080"/>
      <c r="BD30" s="1081"/>
      <c r="BM30" s="141"/>
      <c r="BN30" s="141"/>
      <c r="BO30" s="141"/>
      <c r="BP30" s="141"/>
      <c r="BQ30" s="141"/>
    </row>
    <row r="31" spans="1:69" ht="30" customHeight="1">
      <c r="A31" s="1055"/>
      <c r="B31" s="1056"/>
      <c r="C31" s="1057"/>
      <c r="D31" s="1058"/>
      <c r="E31" s="1059"/>
      <c r="F31" s="1059"/>
      <c r="G31" s="1059"/>
      <c r="H31" s="1059"/>
      <c r="I31" s="1059"/>
      <c r="J31" s="1059"/>
      <c r="K31" s="1059"/>
      <c r="L31" s="1059"/>
      <c r="M31" s="1059"/>
      <c r="N31" s="1060"/>
      <c r="O31" s="1061"/>
      <c r="P31" s="1062"/>
      <c r="Q31" s="1063"/>
      <c r="R31" s="1064"/>
      <c r="S31" s="1075"/>
      <c r="T31" s="1076"/>
      <c r="U31" s="1077"/>
      <c r="V31" s="1077"/>
      <c r="W31" s="1077"/>
      <c r="X31" s="1077"/>
      <c r="Y31" s="1077"/>
      <c r="Z31" s="1077"/>
      <c r="AA31" s="1077"/>
      <c r="AB31" s="1077"/>
      <c r="AC31" s="1077"/>
      <c r="AD31" s="1077"/>
      <c r="AE31" s="1077"/>
      <c r="AF31" s="1077"/>
      <c r="AG31" s="1077"/>
      <c r="AH31" s="1077"/>
      <c r="AI31" s="1077"/>
      <c r="AJ31" s="1077"/>
      <c r="AK31" s="1077"/>
      <c r="AL31" s="1078"/>
      <c r="AM31" s="1079"/>
      <c r="AN31" s="1080"/>
      <c r="AO31" s="1080"/>
      <c r="AP31" s="1080"/>
      <c r="AQ31" s="1080"/>
      <c r="AR31" s="1080"/>
      <c r="AS31" s="1080"/>
      <c r="AT31" s="1080"/>
      <c r="AU31" s="1080"/>
      <c r="AV31" s="1080"/>
      <c r="AW31" s="1080"/>
      <c r="AX31" s="1080"/>
      <c r="AY31" s="1080"/>
      <c r="AZ31" s="1080"/>
      <c r="BA31" s="1080"/>
      <c r="BB31" s="1080"/>
      <c r="BC31" s="1080"/>
      <c r="BD31" s="1081"/>
      <c r="BM31" s="141"/>
      <c r="BN31" s="141"/>
      <c r="BO31" s="141"/>
      <c r="BP31" s="141"/>
      <c r="BQ31" s="141"/>
    </row>
    <row r="32" spans="1:69" ht="30" customHeight="1">
      <c r="A32" s="1055"/>
      <c r="B32" s="1056"/>
      <c r="C32" s="1057"/>
      <c r="D32" s="1058"/>
      <c r="E32" s="1059"/>
      <c r="F32" s="1059"/>
      <c r="G32" s="1059"/>
      <c r="H32" s="1059"/>
      <c r="I32" s="1059"/>
      <c r="J32" s="1059"/>
      <c r="K32" s="1059"/>
      <c r="L32" s="1059"/>
      <c r="M32" s="1059"/>
      <c r="N32" s="1060"/>
      <c r="O32" s="1061"/>
      <c r="P32" s="1062"/>
      <c r="Q32" s="1063"/>
      <c r="R32" s="1064"/>
      <c r="S32" s="1075"/>
      <c r="T32" s="1076"/>
      <c r="U32" s="1077"/>
      <c r="V32" s="1077"/>
      <c r="W32" s="1077"/>
      <c r="X32" s="1077"/>
      <c r="Y32" s="1077"/>
      <c r="Z32" s="1077"/>
      <c r="AA32" s="1077"/>
      <c r="AB32" s="1077"/>
      <c r="AC32" s="1077"/>
      <c r="AD32" s="1077"/>
      <c r="AE32" s="1077"/>
      <c r="AF32" s="1077"/>
      <c r="AG32" s="1077"/>
      <c r="AH32" s="1077"/>
      <c r="AI32" s="1077"/>
      <c r="AJ32" s="1077"/>
      <c r="AK32" s="1077"/>
      <c r="AL32" s="1078"/>
      <c r="AM32" s="1079"/>
      <c r="AN32" s="1080"/>
      <c r="AO32" s="1080"/>
      <c r="AP32" s="1080"/>
      <c r="AQ32" s="1080"/>
      <c r="AR32" s="1080"/>
      <c r="AS32" s="1080"/>
      <c r="AT32" s="1080"/>
      <c r="AU32" s="1080"/>
      <c r="AV32" s="1080"/>
      <c r="AW32" s="1080"/>
      <c r="AX32" s="1080"/>
      <c r="AY32" s="1080"/>
      <c r="AZ32" s="1080"/>
      <c r="BA32" s="1080"/>
      <c r="BB32" s="1080"/>
      <c r="BC32" s="1080"/>
      <c r="BD32" s="1081"/>
      <c r="BM32" s="141"/>
      <c r="BN32" s="141"/>
      <c r="BO32" s="141"/>
      <c r="BP32" s="141"/>
      <c r="BQ32" s="141"/>
    </row>
    <row r="33" spans="1:69" ht="30" customHeight="1">
      <c r="A33" s="1055"/>
      <c r="B33" s="1056"/>
      <c r="C33" s="1057"/>
      <c r="D33" s="1058"/>
      <c r="E33" s="1059"/>
      <c r="F33" s="1059"/>
      <c r="G33" s="1059"/>
      <c r="H33" s="1059"/>
      <c r="I33" s="1059"/>
      <c r="J33" s="1059"/>
      <c r="K33" s="1059"/>
      <c r="L33" s="1059"/>
      <c r="M33" s="1059"/>
      <c r="N33" s="1060"/>
      <c r="O33" s="1061"/>
      <c r="P33" s="1062"/>
      <c r="Q33" s="1063"/>
      <c r="R33" s="1064"/>
      <c r="S33" s="1075"/>
      <c r="T33" s="1076"/>
      <c r="U33" s="1077"/>
      <c r="V33" s="1077"/>
      <c r="W33" s="1077"/>
      <c r="X33" s="1077"/>
      <c r="Y33" s="1077"/>
      <c r="Z33" s="1077"/>
      <c r="AA33" s="1077"/>
      <c r="AB33" s="1077"/>
      <c r="AC33" s="1077"/>
      <c r="AD33" s="1077"/>
      <c r="AE33" s="1077"/>
      <c r="AF33" s="1077"/>
      <c r="AG33" s="1077"/>
      <c r="AH33" s="1077"/>
      <c r="AI33" s="1077"/>
      <c r="AJ33" s="1077"/>
      <c r="AK33" s="1077"/>
      <c r="AL33" s="1078"/>
      <c r="AM33" s="1079"/>
      <c r="AN33" s="1080"/>
      <c r="AO33" s="1080"/>
      <c r="AP33" s="1080"/>
      <c r="AQ33" s="1080"/>
      <c r="AR33" s="1080"/>
      <c r="AS33" s="1080"/>
      <c r="AT33" s="1080"/>
      <c r="AU33" s="1080"/>
      <c r="AV33" s="1080"/>
      <c r="AW33" s="1080"/>
      <c r="AX33" s="1080"/>
      <c r="AY33" s="1080"/>
      <c r="AZ33" s="1080"/>
      <c r="BA33" s="1080"/>
      <c r="BB33" s="1080"/>
      <c r="BC33" s="1080"/>
      <c r="BD33" s="1081"/>
      <c r="BF33" s="141"/>
      <c r="BG33" s="141"/>
      <c r="BH33" s="141"/>
      <c r="BI33" s="141"/>
      <c r="BJ33" s="141"/>
      <c r="BK33" s="141"/>
      <c r="BL33" s="141"/>
      <c r="BM33" s="141"/>
      <c r="BN33" s="141"/>
      <c r="BO33" s="141"/>
      <c r="BP33" s="141"/>
      <c r="BQ33" s="141"/>
    </row>
    <row r="34" spans="1:69" ht="30" customHeight="1">
      <c r="A34" s="1055"/>
      <c r="B34" s="1056"/>
      <c r="C34" s="1057"/>
      <c r="D34" s="1058"/>
      <c r="E34" s="1059"/>
      <c r="F34" s="1059"/>
      <c r="G34" s="1059"/>
      <c r="H34" s="1059"/>
      <c r="I34" s="1059"/>
      <c r="J34" s="1059"/>
      <c r="K34" s="1059"/>
      <c r="L34" s="1059"/>
      <c r="M34" s="1059"/>
      <c r="N34" s="1060"/>
      <c r="O34" s="1061"/>
      <c r="P34" s="1062"/>
      <c r="Q34" s="1063"/>
      <c r="R34" s="1064"/>
      <c r="S34" s="1075"/>
      <c r="T34" s="1076"/>
      <c r="U34" s="1077"/>
      <c r="V34" s="1077"/>
      <c r="W34" s="1077"/>
      <c r="X34" s="1077"/>
      <c r="Y34" s="1077"/>
      <c r="Z34" s="1077"/>
      <c r="AA34" s="1077"/>
      <c r="AB34" s="1077"/>
      <c r="AC34" s="1077"/>
      <c r="AD34" s="1077"/>
      <c r="AE34" s="1077"/>
      <c r="AF34" s="1077"/>
      <c r="AG34" s="1077"/>
      <c r="AH34" s="1077"/>
      <c r="AI34" s="1077"/>
      <c r="AJ34" s="1077"/>
      <c r="AK34" s="1077"/>
      <c r="AL34" s="1078"/>
      <c r="AM34" s="1079"/>
      <c r="AN34" s="1080"/>
      <c r="AO34" s="1080"/>
      <c r="AP34" s="1080"/>
      <c r="AQ34" s="1080"/>
      <c r="AR34" s="1080"/>
      <c r="AS34" s="1080"/>
      <c r="AT34" s="1080"/>
      <c r="AU34" s="1080"/>
      <c r="AV34" s="1080"/>
      <c r="AW34" s="1080"/>
      <c r="AX34" s="1080"/>
      <c r="AY34" s="1080"/>
      <c r="AZ34" s="1080"/>
      <c r="BA34" s="1080"/>
      <c r="BB34" s="1080"/>
      <c r="BC34" s="1080"/>
      <c r="BD34" s="1081"/>
      <c r="BF34" s="141"/>
      <c r="BG34" s="141"/>
      <c r="BH34" s="141"/>
      <c r="BI34" s="141"/>
      <c r="BJ34" s="141"/>
      <c r="BK34" s="141"/>
      <c r="BL34" s="141"/>
      <c r="BM34" s="141"/>
      <c r="BN34" s="141"/>
      <c r="BO34" s="141"/>
      <c r="BP34" s="141"/>
      <c r="BQ34" s="141"/>
    </row>
    <row r="35" spans="1:69" ht="30" customHeight="1">
      <c r="A35" s="1055"/>
      <c r="B35" s="1056"/>
      <c r="C35" s="1057"/>
      <c r="D35" s="1058"/>
      <c r="E35" s="1059"/>
      <c r="F35" s="1059"/>
      <c r="G35" s="1059"/>
      <c r="H35" s="1059"/>
      <c r="I35" s="1059"/>
      <c r="J35" s="1059"/>
      <c r="K35" s="1059"/>
      <c r="L35" s="1059"/>
      <c r="M35" s="1059"/>
      <c r="N35" s="1060"/>
      <c r="O35" s="1061"/>
      <c r="P35" s="1062"/>
      <c r="Q35" s="1063"/>
      <c r="R35" s="1064"/>
      <c r="S35" s="1075"/>
      <c r="T35" s="1076"/>
      <c r="U35" s="1077"/>
      <c r="V35" s="1077"/>
      <c r="W35" s="1077"/>
      <c r="X35" s="1077"/>
      <c r="Y35" s="1077"/>
      <c r="Z35" s="1077"/>
      <c r="AA35" s="1077"/>
      <c r="AB35" s="1077"/>
      <c r="AC35" s="1077"/>
      <c r="AD35" s="1077"/>
      <c r="AE35" s="1077"/>
      <c r="AF35" s="1077"/>
      <c r="AG35" s="1077"/>
      <c r="AH35" s="1077"/>
      <c r="AI35" s="1077"/>
      <c r="AJ35" s="1077"/>
      <c r="AK35" s="1077"/>
      <c r="AL35" s="1078"/>
      <c r="AM35" s="1079"/>
      <c r="AN35" s="1080"/>
      <c r="AO35" s="1080"/>
      <c r="AP35" s="1080"/>
      <c r="AQ35" s="1080"/>
      <c r="AR35" s="1080"/>
      <c r="AS35" s="1080"/>
      <c r="AT35" s="1080"/>
      <c r="AU35" s="1080"/>
      <c r="AV35" s="1080"/>
      <c r="AW35" s="1080"/>
      <c r="AX35" s="1080"/>
      <c r="AY35" s="1080"/>
      <c r="AZ35" s="1080"/>
      <c r="BA35" s="1080"/>
      <c r="BB35" s="1080"/>
      <c r="BC35" s="1080"/>
      <c r="BD35" s="1081"/>
      <c r="BF35" s="141"/>
      <c r="BG35" s="141"/>
      <c r="BH35" s="141"/>
      <c r="BI35" s="141"/>
      <c r="BJ35" s="141"/>
      <c r="BK35" s="141"/>
      <c r="BL35" s="141"/>
      <c r="BM35" s="141"/>
      <c r="BN35" s="141"/>
      <c r="BO35" s="141"/>
      <c r="BP35" s="141"/>
      <c r="BQ35" s="141"/>
    </row>
    <row r="36" spans="1:69" ht="30" customHeight="1">
      <c r="A36" s="1055"/>
      <c r="B36" s="1056"/>
      <c r="C36" s="1057"/>
      <c r="D36" s="1058"/>
      <c r="E36" s="1059"/>
      <c r="F36" s="1059"/>
      <c r="G36" s="1059"/>
      <c r="H36" s="1059"/>
      <c r="I36" s="1059"/>
      <c r="J36" s="1059"/>
      <c r="K36" s="1059"/>
      <c r="L36" s="1059"/>
      <c r="M36" s="1059"/>
      <c r="N36" s="1060"/>
      <c r="O36" s="1061"/>
      <c r="P36" s="1062"/>
      <c r="Q36" s="1063"/>
      <c r="R36" s="1064"/>
      <c r="S36" s="1075"/>
      <c r="T36" s="1076"/>
      <c r="U36" s="1077"/>
      <c r="V36" s="1077"/>
      <c r="W36" s="1077"/>
      <c r="X36" s="1077"/>
      <c r="Y36" s="1077"/>
      <c r="Z36" s="1077"/>
      <c r="AA36" s="1077"/>
      <c r="AB36" s="1077"/>
      <c r="AC36" s="1077"/>
      <c r="AD36" s="1077"/>
      <c r="AE36" s="1077"/>
      <c r="AF36" s="1077"/>
      <c r="AG36" s="1077"/>
      <c r="AH36" s="1077"/>
      <c r="AI36" s="1077"/>
      <c r="AJ36" s="1077"/>
      <c r="AK36" s="1077"/>
      <c r="AL36" s="1078"/>
      <c r="AM36" s="1079"/>
      <c r="AN36" s="1080"/>
      <c r="AO36" s="1080"/>
      <c r="AP36" s="1080"/>
      <c r="AQ36" s="1080"/>
      <c r="AR36" s="1080"/>
      <c r="AS36" s="1080"/>
      <c r="AT36" s="1080"/>
      <c r="AU36" s="1080"/>
      <c r="AV36" s="1080"/>
      <c r="AW36" s="1080"/>
      <c r="AX36" s="1080"/>
      <c r="AY36" s="1080"/>
      <c r="AZ36" s="1080"/>
      <c r="BA36" s="1080"/>
      <c r="BB36" s="1080"/>
      <c r="BC36" s="1080"/>
      <c r="BD36" s="1081"/>
      <c r="BF36" s="141"/>
      <c r="BG36" s="141"/>
      <c r="BH36" s="141"/>
      <c r="BI36" s="141"/>
      <c r="BJ36" s="141"/>
      <c r="BK36" s="141"/>
      <c r="BL36" s="141"/>
      <c r="BM36" s="141"/>
      <c r="BN36" s="141"/>
      <c r="BO36" s="141"/>
      <c r="BP36" s="141"/>
      <c r="BQ36" s="141"/>
    </row>
    <row r="37" spans="1:69" ht="30" customHeight="1">
      <c r="A37" s="1055"/>
      <c r="B37" s="1056"/>
      <c r="C37" s="1057"/>
      <c r="D37" s="1058"/>
      <c r="E37" s="1059"/>
      <c r="F37" s="1059"/>
      <c r="G37" s="1059"/>
      <c r="H37" s="1059"/>
      <c r="I37" s="1059"/>
      <c r="J37" s="1059"/>
      <c r="K37" s="1059"/>
      <c r="L37" s="1059"/>
      <c r="M37" s="1059"/>
      <c r="N37" s="1060"/>
      <c r="O37" s="1061"/>
      <c r="P37" s="1062"/>
      <c r="Q37" s="1063"/>
      <c r="R37" s="1064"/>
      <c r="S37" s="1075"/>
      <c r="T37" s="1076"/>
      <c r="U37" s="1077"/>
      <c r="V37" s="1077"/>
      <c r="W37" s="1077"/>
      <c r="X37" s="1077"/>
      <c r="Y37" s="1077"/>
      <c r="Z37" s="1077"/>
      <c r="AA37" s="1077"/>
      <c r="AB37" s="1077"/>
      <c r="AC37" s="1077"/>
      <c r="AD37" s="1077"/>
      <c r="AE37" s="1077"/>
      <c r="AF37" s="1077"/>
      <c r="AG37" s="1077"/>
      <c r="AH37" s="1077"/>
      <c r="AI37" s="1077"/>
      <c r="AJ37" s="1077"/>
      <c r="AK37" s="1077"/>
      <c r="AL37" s="1078"/>
      <c r="AM37" s="1079"/>
      <c r="AN37" s="1080"/>
      <c r="AO37" s="1080"/>
      <c r="AP37" s="1080"/>
      <c r="AQ37" s="1080"/>
      <c r="AR37" s="1080"/>
      <c r="AS37" s="1080"/>
      <c r="AT37" s="1080"/>
      <c r="AU37" s="1080"/>
      <c r="AV37" s="1080"/>
      <c r="AW37" s="1080"/>
      <c r="AX37" s="1080"/>
      <c r="AY37" s="1080"/>
      <c r="AZ37" s="1080"/>
      <c r="BA37" s="1080"/>
      <c r="BB37" s="1080"/>
      <c r="BC37" s="1080"/>
      <c r="BD37" s="1081"/>
      <c r="BF37" s="141"/>
      <c r="BG37" s="141"/>
      <c r="BH37" s="141"/>
      <c r="BI37" s="141"/>
      <c r="BJ37" s="141"/>
      <c r="BK37" s="141"/>
      <c r="BL37" s="141"/>
      <c r="BM37" s="141"/>
      <c r="BN37" s="141"/>
      <c r="BO37" s="141"/>
      <c r="BP37" s="141"/>
      <c r="BQ37" s="141"/>
    </row>
    <row r="38" spans="1:69" ht="30" customHeight="1">
      <c r="A38" s="1055"/>
      <c r="B38" s="1056"/>
      <c r="C38" s="1057"/>
      <c r="D38" s="1058"/>
      <c r="E38" s="1059"/>
      <c r="F38" s="1059"/>
      <c r="G38" s="1059"/>
      <c r="H38" s="1059"/>
      <c r="I38" s="1059"/>
      <c r="J38" s="1059"/>
      <c r="K38" s="1059"/>
      <c r="L38" s="1059"/>
      <c r="M38" s="1059"/>
      <c r="N38" s="1060"/>
      <c r="O38" s="1061"/>
      <c r="P38" s="1062"/>
      <c r="Q38" s="1063"/>
      <c r="R38" s="1064"/>
      <c r="S38" s="1075"/>
      <c r="T38" s="1076"/>
      <c r="U38" s="1077"/>
      <c r="V38" s="1077"/>
      <c r="W38" s="1077"/>
      <c r="X38" s="1077"/>
      <c r="Y38" s="1077"/>
      <c r="Z38" s="1077"/>
      <c r="AA38" s="1077"/>
      <c r="AB38" s="1077"/>
      <c r="AC38" s="1077"/>
      <c r="AD38" s="1077"/>
      <c r="AE38" s="1077"/>
      <c r="AF38" s="1077"/>
      <c r="AG38" s="1077"/>
      <c r="AH38" s="1077"/>
      <c r="AI38" s="1077"/>
      <c r="AJ38" s="1077"/>
      <c r="AK38" s="1077"/>
      <c r="AL38" s="1078"/>
      <c r="AM38" s="1079"/>
      <c r="AN38" s="1080"/>
      <c r="AO38" s="1080"/>
      <c r="AP38" s="1080"/>
      <c r="AQ38" s="1080"/>
      <c r="AR38" s="1080"/>
      <c r="AS38" s="1080"/>
      <c r="AT38" s="1080"/>
      <c r="AU38" s="1080"/>
      <c r="AV38" s="1080"/>
      <c r="AW38" s="1080"/>
      <c r="AX38" s="1080"/>
      <c r="AY38" s="1080"/>
      <c r="AZ38" s="1080"/>
      <c r="BA38" s="1080"/>
      <c r="BB38" s="1080"/>
      <c r="BC38" s="1080"/>
      <c r="BD38" s="1081"/>
      <c r="BF38" s="141"/>
      <c r="BG38" s="141"/>
      <c r="BH38" s="141"/>
      <c r="BI38" s="141"/>
      <c r="BJ38" s="141"/>
      <c r="BK38" s="141"/>
      <c r="BL38" s="141"/>
      <c r="BM38" s="141"/>
      <c r="BN38" s="141"/>
      <c r="BO38" s="141"/>
      <c r="BP38" s="141"/>
      <c r="BQ38" s="141"/>
    </row>
    <row r="39" spans="1:69" ht="30" customHeight="1">
      <c r="A39" s="1055"/>
      <c r="B39" s="1056"/>
      <c r="C39" s="1057"/>
      <c r="D39" s="1058"/>
      <c r="E39" s="1059"/>
      <c r="F39" s="1059"/>
      <c r="G39" s="1059"/>
      <c r="H39" s="1059"/>
      <c r="I39" s="1059"/>
      <c r="J39" s="1059"/>
      <c r="K39" s="1059"/>
      <c r="L39" s="1059"/>
      <c r="M39" s="1059"/>
      <c r="N39" s="1060"/>
      <c r="O39" s="1061"/>
      <c r="P39" s="1062"/>
      <c r="Q39" s="1063"/>
      <c r="R39" s="1064"/>
      <c r="S39" s="1075"/>
      <c r="T39" s="1076"/>
      <c r="U39" s="1077"/>
      <c r="V39" s="1077"/>
      <c r="W39" s="1077"/>
      <c r="X39" s="1077"/>
      <c r="Y39" s="1077"/>
      <c r="Z39" s="1077"/>
      <c r="AA39" s="1077"/>
      <c r="AB39" s="1077"/>
      <c r="AC39" s="1077"/>
      <c r="AD39" s="1077"/>
      <c r="AE39" s="1077"/>
      <c r="AF39" s="1077"/>
      <c r="AG39" s="1077"/>
      <c r="AH39" s="1077"/>
      <c r="AI39" s="1077"/>
      <c r="AJ39" s="1077"/>
      <c r="AK39" s="1077"/>
      <c r="AL39" s="1078"/>
      <c r="AM39" s="1079"/>
      <c r="AN39" s="1080"/>
      <c r="AO39" s="1080"/>
      <c r="AP39" s="1080"/>
      <c r="AQ39" s="1080"/>
      <c r="AR39" s="1080"/>
      <c r="AS39" s="1080"/>
      <c r="AT39" s="1080"/>
      <c r="AU39" s="1080"/>
      <c r="AV39" s="1080"/>
      <c r="AW39" s="1080"/>
      <c r="AX39" s="1080"/>
      <c r="AY39" s="1080"/>
      <c r="AZ39" s="1080"/>
      <c r="BA39" s="1080"/>
      <c r="BB39" s="1080"/>
      <c r="BC39" s="1080"/>
      <c r="BD39" s="1081"/>
      <c r="BF39" s="141"/>
      <c r="BG39" s="141"/>
      <c r="BH39" s="141"/>
      <c r="BI39" s="141"/>
      <c r="BJ39" s="141"/>
      <c r="BK39" s="141"/>
      <c r="BL39" s="141"/>
      <c r="BM39" s="141"/>
      <c r="BN39" s="141"/>
      <c r="BO39" s="141"/>
      <c r="BP39" s="141"/>
      <c r="BQ39" s="141"/>
    </row>
    <row r="40" spans="1:69" ht="30" customHeight="1">
      <c r="A40" s="1055"/>
      <c r="B40" s="1056"/>
      <c r="C40" s="1057"/>
      <c r="D40" s="1058"/>
      <c r="E40" s="1059"/>
      <c r="F40" s="1059"/>
      <c r="G40" s="1059"/>
      <c r="H40" s="1059"/>
      <c r="I40" s="1059"/>
      <c r="J40" s="1059"/>
      <c r="K40" s="1059"/>
      <c r="L40" s="1059"/>
      <c r="M40" s="1059"/>
      <c r="N40" s="1060"/>
      <c r="O40" s="1061"/>
      <c r="P40" s="1062"/>
      <c r="Q40" s="1063"/>
      <c r="R40" s="1064"/>
      <c r="S40" s="1075"/>
      <c r="T40" s="1076"/>
      <c r="U40" s="1077"/>
      <c r="V40" s="1077"/>
      <c r="W40" s="1077"/>
      <c r="X40" s="1077"/>
      <c r="Y40" s="1077"/>
      <c r="Z40" s="1077"/>
      <c r="AA40" s="1077"/>
      <c r="AB40" s="1077"/>
      <c r="AC40" s="1077"/>
      <c r="AD40" s="1077"/>
      <c r="AE40" s="1077"/>
      <c r="AF40" s="1077"/>
      <c r="AG40" s="1077"/>
      <c r="AH40" s="1077"/>
      <c r="AI40" s="1077"/>
      <c r="AJ40" s="1077"/>
      <c r="AK40" s="1077"/>
      <c r="AL40" s="1078"/>
      <c r="AM40" s="1079"/>
      <c r="AN40" s="1080"/>
      <c r="AO40" s="1080"/>
      <c r="AP40" s="1080"/>
      <c r="AQ40" s="1080"/>
      <c r="AR40" s="1080"/>
      <c r="AS40" s="1080"/>
      <c r="AT40" s="1080"/>
      <c r="AU40" s="1080"/>
      <c r="AV40" s="1080"/>
      <c r="AW40" s="1080"/>
      <c r="AX40" s="1080"/>
      <c r="AY40" s="1080"/>
      <c r="AZ40" s="1080"/>
      <c r="BA40" s="1080"/>
      <c r="BB40" s="1080"/>
      <c r="BC40" s="1080"/>
      <c r="BD40" s="1081"/>
      <c r="BF40" s="141"/>
      <c r="BG40" s="141"/>
      <c r="BH40" s="141"/>
      <c r="BI40" s="141"/>
      <c r="BJ40" s="141"/>
      <c r="BK40" s="141"/>
      <c r="BL40" s="141"/>
      <c r="BM40" s="141"/>
      <c r="BN40" s="141"/>
      <c r="BO40" s="141"/>
      <c r="BP40" s="141"/>
      <c r="BQ40" s="141"/>
    </row>
    <row r="41" spans="1:69" ht="30" customHeight="1">
      <c r="A41" s="1055"/>
      <c r="B41" s="1056"/>
      <c r="C41" s="1057"/>
      <c r="D41" s="1058"/>
      <c r="E41" s="1059"/>
      <c r="F41" s="1059"/>
      <c r="G41" s="1059"/>
      <c r="H41" s="1059"/>
      <c r="I41" s="1059"/>
      <c r="J41" s="1059"/>
      <c r="K41" s="1059"/>
      <c r="L41" s="1059"/>
      <c r="M41" s="1059"/>
      <c r="N41" s="1060"/>
      <c r="O41" s="1061"/>
      <c r="P41" s="1062"/>
      <c r="Q41" s="1063"/>
      <c r="R41" s="1064"/>
      <c r="S41" s="1075"/>
      <c r="T41" s="1076"/>
      <c r="U41" s="1077"/>
      <c r="V41" s="1077"/>
      <c r="W41" s="1077"/>
      <c r="X41" s="1077"/>
      <c r="Y41" s="1077"/>
      <c r="Z41" s="1077"/>
      <c r="AA41" s="1077"/>
      <c r="AB41" s="1077"/>
      <c r="AC41" s="1077"/>
      <c r="AD41" s="1077"/>
      <c r="AE41" s="1077"/>
      <c r="AF41" s="1077"/>
      <c r="AG41" s="1077"/>
      <c r="AH41" s="1077"/>
      <c r="AI41" s="1077"/>
      <c r="AJ41" s="1077"/>
      <c r="AK41" s="1077"/>
      <c r="AL41" s="1078"/>
      <c r="AM41" s="1079"/>
      <c r="AN41" s="1080"/>
      <c r="AO41" s="1080"/>
      <c r="AP41" s="1080"/>
      <c r="AQ41" s="1080"/>
      <c r="AR41" s="1080"/>
      <c r="AS41" s="1080"/>
      <c r="AT41" s="1080"/>
      <c r="AU41" s="1080"/>
      <c r="AV41" s="1080"/>
      <c r="AW41" s="1080"/>
      <c r="AX41" s="1080"/>
      <c r="AY41" s="1080"/>
      <c r="AZ41" s="1080"/>
      <c r="BA41" s="1080"/>
      <c r="BB41" s="1080"/>
      <c r="BC41" s="1080"/>
      <c r="BD41" s="1081"/>
      <c r="BF41" s="141"/>
      <c r="BG41" s="141"/>
      <c r="BH41" s="141"/>
      <c r="BI41" s="141"/>
      <c r="BJ41" s="141"/>
      <c r="BK41" s="141"/>
      <c r="BL41" s="141"/>
      <c r="BM41" s="141"/>
      <c r="BN41" s="141"/>
      <c r="BO41" s="141"/>
      <c r="BP41" s="141"/>
      <c r="BQ41" s="141"/>
    </row>
    <row r="42" spans="1:69" ht="30" customHeight="1">
      <c r="A42" s="1055"/>
      <c r="B42" s="1056"/>
      <c r="C42" s="1057"/>
      <c r="D42" s="1058"/>
      <c r="E42" s="1059"/>
      <c r="F42" s="1059"/>
      <c r="G42" s="1059"/>
      <c r="H42" s="1059"/>
      <c r="I42" s="1059"/>
      <c r="J42" s="1059"/>
      <c r="K42" s="1059"/>
      <c r="L42" s="1059"/>
      <c r="M42" s="1059"/>
      <c r="N42" s="1060"/>
      <c r="O42" s="1061"/>
      <c r="P42" s="1062"/>
      <c r="Q42" s="1063"/>
      <c r="R42" s="1064"/>
      <c r="S42" s="1075"/>
      <c r="T42" s="1076"/>
      <c r="U42" s="1077"/>
      <c r="V42" s="1077"/>
      <c r="W42" s="1077"/>
      <c r="X42" s="1077"/>
      <c r="Y42" s="1077"/>
      <c r="Z42" s="1077"/>
      <c r="AA42" s="1077"/>
      <c r="AB42" s="1077"/>
      <c r="AC42" s="1077"/>
      <c r="AD42" s="1077"/>
      <c r="AE42" s="1077"/>
      <c r="AF42" s="1077"/>
      <c r="AG42" s="1077"/>
      <c r="AH42" s="1077"/>
      <c r="AI42" s="1077"/>
      <c r="AJ42" s="1077"/>
      <c r="AK42" s="1077"/>
      <c r="AL42" s="1078"/>
      <c r="AM42" s="1079"/>
      <c r="AN42" s="1080"/>
      <c r="AO42" s="1080"/>
      <c r="AP42" s="1080"/>
      <c r="AQ42" s="1080"/>
      <c r="AR42" s="1080"/>
      <c r="AS42" s="1080"/>
      <c r="AT42" s="1080"/>
      <c r="AU42" s="1080"/>
      <c r="AV42" s="1080"/>
      <c r="AW42" s="1080"/>
      <c r="AX42" s="1080"/>
      <c r="AY42" s="1080"/>
      <c r="AZ42" s="1080"/>
      <c r="BA42" s="1080"/>
      <c r="BB42" s="1080"/>
      <c r="BC42" s="1080"/>
      <c r="BD42" s="1081"/>
      <c r="BF42" s="141"/>
      <c r="BG42" s="141"/>
      <c r="BH42" s="141"/>
      <c r="BI42" s="141"/>
      <c r="BJ42" s="141"/>
      <c r="BK42" s="141"/>
      <c r="BL42" s="141"/>
      <c r="BM42" s="141"/>
      <c r="BN42" s="141"/>
      <c r="BO42" s="141"/>
      <c r="BP42" s="141"/>
      <c r="BQ42" s="141"/>
    </row>
    <row r="43" spans="1:69" ht="30" customHeight="1">
      <c r="A43" s="1055"/>
      <c r="B43" s="1056"/>
      <c r="C43" s="1057"/>
      <c r="D43" s="1058"/>
      <c r="E43" s="1059"/>
      <c r="F43" s="1059"/>
      <c r="G43" s="1059"/>
      <c r="H43" s="1059"/>
      <c r="I43" s="1059"/>
      <c r="J43" s="1059"/>
      <c r="K43" s="1059"/>
      <c r="L43" s="1059"/>
      <c r="M43" s="1059"/>
      <c r="N43" s="1060"/>
      <c r="O43" s="1061"/>
      <c r="P43" s="1062"/>
      <c r="Q43" s="1063"/>
      <c r="R43" s="1064"/>
      <c r="S43" s="1075"/>
      <c r="T43" s="1076"/>
      <c r="U43" s="1077"/>
      <c r="V43" s="1077"/>
      <c r="W43" s="1077"/>
      <c r="X43" s="1077"/>
      <c r="Y43" s="1077"/>
      <c r="Z43" s="1077"/>
      <c r="AA43" s="1077"/>
      <c r="AB43" s="1077"/>
      <c r="AC43" s="1077"/>
      <c r="AD43" s="1077"/>
      <c r="AE43" s="1077"/>
      <c r="AF43" s="1077"/>
      <c r="AG43" s="1077"/>
      <c r="AH43" s="1077"/>
      <c r="AI43" s="1077"/>
      <c r="AJ43" s="1077"/>
      <c r="AK43" s="1077"/>
      <c r="AL43" s="1078"/>
      <c r="AM43" s="1079"/>
      <c r="AN43" s="1080"/>
      <c r="AO43" s="1080"/>
      <c r="AP43" s="1080"/>
      <c r="AQ43" s="1080"/>
      <c r="AR43" s="1080"/>
      <c r="AS43" s="1080"/>
      <c r="AT43" s="1080"/>
      <c r="AU43" s="1080"/>
      <c r="AV43" s="1080"/>
      <c r="AW43" s="1080"/>
      <c r="AX43" s="1080"/>
      <c r="AY43" s="1080"/>
      <c r="AZ43" s="1080"/>
      <c r="BA43" s="1080"/>
      <c r="BB43" s="1080"/>
      <c r="BC43" s="1080"/>
      <c r="BD43" s="1081"/>
      <c r="BF43" s="141"/>
      <c r="BG43" s="141"/>
      <c r="BH43" s="141"/>
      <c r="BI43" s="141"/>
      <c r="BJ43" s="141"/>
      <c r="BK43" s="141"/>
      <c r="BL43" s="141"/>
      <c r="BM43" s="141"/>
      <c r="BN43" s="141"/>
      <c r="BO43" s="141"/>
      <c r="BP43" s="141"/>
      <c r="BQ43" s="141"/>
    </row>
    <row r="44" spans="1:69" ht="30" customHeight="1">
      <c r="A44" s="1055"/>
      <c r="B44" s="1056"/>
      <c r="C44" s="1057"/>
      <c r="D44" s="1058"/>
      <c r="E44" s="1059"/>
      <c r="F44" s="1059"/>
      <c r="G44" s="1059"/>
      <c r="H44" s="1059"/>
      <c r="I44" s="1059"/>
      <c r="J44" s="1059"/>
      <c r="K44" s="1059"/>
      <c r="L44" s="1059"/>
      <c r="M44" s="1059"/>
      <c r="N44" s="1060"/>
      <c r="O44" s="1061"/>
      <c r="P44" s="1062"/>
      <c r="Q44" s="1063"/>
      <c r="R44" s="1064"/>
      <c r="S44" s="1075"/>
      <c r="T44" s="1076"/>
      <c r="U44" s="1077"/>
      <c r="V44" s="1077"/>
      <c r="W44" s="1077"/>
      <c r="X44" s="1077"/>
      <c r="Y44" s="1077"/>
      <c r="Z44" s="1077"/>
      <c r="AA44" s="1077"/>
      <c r="AB44" s="1077"/>
      <c r="AC44" s="1077"/>
      <c r="AD44" s="1077"/>
      <c r="AE44" s="1077"/>
      <c r="AF44" s="1077"/>
      <c r="AG44" s="1077"/>
      <c r="AH44" s="1077"/>
      <c r="AI44" s="1077"/>
      <c r="AJ44" s="1077"/>
      <c r="AK44" s="1077"/>
      <c r="AL44" s="1078"/>
      <c r="AM44" s="1079"/>
      <c r="AN44" s="1080"/>
      <c r="AO44" s="1080"/>
      <c r="AP44" s="1080"/>
      <c r="AQ44" s="1080"/>
      <c r="AR44" s="1080"/>
      <c r="AS44" s="1080"/>
      <c r="AT44" s="1080"/>
      <c r="AU44" s="1080"/>
      <c r="AV44" s="1080"/>
      <c r="AW44" s="1080"/>
      <c r="AX44" s="1080"/>
      <c r="AY44" s="1080"/>
      <c r="AZ44" s="1080"/>
      <c r="BA44" s="1080"/>
      <c r="BB44" s="1080"/>
      <c r="BC44" s="1080"/>
      <c r="BD44" s="1081"/>
      <c r="BF44" s="141"/>
      <c r="BG44" s="141"/>
      <c r="BH44" s="141"/>
      <c r="BI44" s="141"/>
      <c r="BJ44" s="141"/>
      <c r="BK44" s="141"/>
      <c r="BL44" s="141"/>
      <c r="BM44" s="141"/>
      <c r="BN44" s="141"/>
      <c r="BO44" s="141"/>
      <c r="BP44" s="141"/>
      <c r="BQ44" s="141"/>
    </row>
    <row r="45" spans="1:69" ht="30" customHeight="1">
      <c r="A45" s="1055"/>
      <c r="B45" s="1056"/>
      <c r="C45" s="1057"/>
      <c r="D45" s="1058"/>
      <c r="E45" s="1059"/>
      <c r="F45" s="1059"/>
      <c r="G45" s="1059"/>
      <c r="H45" s="1059"/>
      <c r="I45" s="1059"/>
      <c r="J45" s="1059"/>
      <c r="K45" s="1059"/>
      <c r="L45" s="1059"/>
      <c r="M45" s="1059"/>
      <c r="N45" s="1060"/>
      <c r="O45" s="1061"/>
      <c r="P45" s="1062"/>
      <c r="Q45" s="1063"/>
      <c r="R45" s="1064"/>
      <c r="S45" s="1075"/>
      <c r="T45" s="1076"/>
      <c r="U45" s="1077"/>
      <c r="V45" s="1077"/>
      <c r="W45" s="1077"/>
      <c r="X45" s="1077"/>
      <c r="Y45" s="1077"/>
      <c r="Z45" s="1077"/>
      <c r="AA45" s="1077"/>
      <c r="AB45" s="1077"/>
      <c r="AC45" s="1077"/>
      <c r="AD45" s="1077"/>
      <c r="AE45" s="1077"/>
      <c r="AF45" s="1077"/>
      <c r="AG45" s="1077"/>
      <c r="AH45" s="1077"/>
      <c r="AI45" s="1077"/>
      <c r="AJ45" s="1077"/>
      <c r="AK45" s="1077"/>
      <c r="AL45" s="1078"/>
      <c r="AM45" s="1079"/>
      <c r="AN45" s="1080"/>
      <c r="AO45" s="1080"/>
      <c r="AP45" s="1080"/>
      <c r="AQ45" s="1080"/>
      <c r="AR45" s="1080"/>
      <c r="AS45" s="1080"/>
      <c r="AT45" s="1080"/>
      <c r="AU45" s="1080"/>
      <c r="AV45" s="1080"/>
      <c r="AW45" s="1080"/>
      <c r="AX45" s="1080"/>
      <c r="AY45" s="1080"/>
      <c r="AZ45" s="1080"/>
      <c r="BA45" s="1080"/>
      <c r="BB45" s="1080"/>
      <c r="BC45" s="1080"/>
      <c r="BD45" s="1081"/>
      <c r="BF45" s="141"/>
      <c r="BG45" s="141"/>
      <c r="BH45" s="141"/>
      <c r="BI45" s="141"/>
      <c r="BJ45" s="141"/>
      <c r="BK45" s="141"/>
      <c r="BL45" s="141"/>
      <c r="BM45" s="141"/>
      <c r="BN45" s="141"/>
      <c r="BO45" s="141"/>
      <c r="BP45" s="141"/>
      <c r="BQ45" s="141"/>
    </row>
    <row r="46" spans="1:69" ht="30" customHeight="1">
      <c r="A46" s="1055"/>
      <c r="B46" s="1056"/>
      <c r="C46" s="1057"/>
      <c r="D46" s="1058"/>
      <c r="E46" s="1059"/>
      <c r="F46" s="1059"/>
      <c r="G46" s="1059"/>
      <c r="H46" s="1059"/>
      <c r="I46" s="1059"/>
      <c r="J46" s="1059"/>
      <c r="K46" s="1059"/>
      <c r="L46" s="1059"/>
      <c r="M46" s="1059"/>
      <c r="N46" s="1060"/>
      <c r="O46" s="1061"/>
      <c r="P46" s="1062"/>
      <c r="Q46" s="1063"/>
      <c r="R46" s="1064"/>
      <c r="S46" s="1075"/>
      <c r="T46" s="1076"/>
      <c r="U46" s="1077"/>
      <c r="V46" s="1077"/>
      <c r="W46" s="1077"/>
      <c r="X46" s="1077"/>
      <c r="Y46" s="1077"/>
      <c r="Z46" s="1077"/>
      <c r="AA46" s="1077"/>
      <c r="AB46" s="1077"/>
      <c r="AC46" s="1077"/>
      <c r="AD46" s="1077"/>
      <c r="AE46" s="1077"/>
      <c r="AF46" s="1077"/>
      <c r="AG46" s="1077"/>
      <c r="AH46" s="1077"/>
      <c r="AI46" s="1077"/>
      <c r="AJ46" s="1077"/>
      <c r="AK46" s="1077"/>
      <c r="AL46" s="1078"/>
      <c r="AM46" s="1079"/>
      <c r="AN46" s="1080"/>
      <c r="AO46" s="1080"/>
      <c r="AP46" s="1080"/>
      <c r="AQ46" s="1080"/>
      <c r="AR46" s="1080"/>
      <c r="AS46" s="1080"/>
      <c r="AT46" s="1080"/>
      <c r="AU46" s="1080"/>
      <c r="AV46" s="1080"/>
      <c r="AW46" s="1080"/>
      <c r="AX46" s="1080"/>
      <c r="AY46" s="1080"/>
      <c r="AZ46" s="1080"/>
      <c r="BA46" s="1080"/>
      <c r="BB46" s="1080"/>
      <c r="BC46" s="1080"/>
      <c r="BD46" s="1081"/>
      <c r="BF46" s="141"/>
      <c r="BG46" s="141"/>
      <c r="BH46" s="141"/>
      <c r="BI46" s="141"/>
      <c r="BJ46" s="141"/>
      <c r="BK46" s="141"/>
      <c r="BL46" s="141"/>
      <c r="BM46" s="141"/>
      <c r="BN46" s="141"/>
      <c r="BO46" s="141"/>
      <c r="BP46" s="141"/>
      <c r="BQ46" s="141"/>
    </row>
    <row r="47" spans="1:69" ht="30" customHeight="1">
      <c r="A47" s="1055"/>
      <c r="B47" s="1056"/>
      <c r="C47" s="1057"/>
      <c r="D47" s="1058"/>
      <c r="E47" s="1059"/>
      <c r="F47" s="1059"/>
      <c r="G47" s="1059"/>
      <c r="H47" s="1059"/>
      <c r="I47" s="1059"/>
      <c r="J47" s="1059"/>
      <c r="K47" s="1059"/>
      <c r="L47" s="1059"/>
      <c r="M47" s="1059"/>
      <c r="N47" s="1060"/>
      <c r="O47" s="1061"/>
      <c r="P47" s="1062"/>
      <c r="Q47" s="1063"/>
      <c r="R47" s="1064"/>
      <c r="S47" s="1075"/>
      <c r="T47" s="1076"/>
      <c r="U47" s="1077"/>
      <c r="V47" s="1077"/>
      <c r="W47" s="1077"/>
      <c r="X47" s="1077"/>
      <c r="Y47" s="1077"/>
      <c r="Z47" s="1077"/>
      <c r="AA47" s="1077"/>
      <c r="AB47" s="1077"/>
      <c r="AC47" s="1077"/>
      <c r="AD47" s="1077"/>
      <c r="AE47" s="1077"/>
      <c r="AF47" s="1077"/>
      <c r="AG47" s="1077"/>
      <c r="AH47" s="1077"/>
      <c r="AI47" s="1077"/>
      <c r="AJ47" s="1077"/>
      <c r="AK47" s="1077"/>
      <c r="AL47" s="1078"/>
      <c r="AM47" s="1079"/>
      <c r="AN47" s="1080"/>
      <c r="AO47" s="1080"/>
      <c r="AP47" s="1080"/>
      <c r="AQ47" s="1080"/>
      <c r="AR47" s="1080"/>
      <c r="AS47" s="1080"/>
      <c r="AT47" s="1080"/>
      <c r="AU47" s="1080"/>
      <c r="AV47" s="1080"/>
      <c r="AW47" s="1080"/>
      <c r="AX47" s="1080"/>
      <c r="AY47" s="1080"/>
      <c r="AZ47" s="1080"/>
      <c r="BA47" s="1080"/>
      <c r="BB47" s="1080"/>
      <c r="BC47" s="1080"/>
      <c r="BD47" s="1081"/>
      <c r="BF47" s="141"/>
      <c r="BG47" s="141"/>
      <c r="BH47" s="141"/>
      <c r="BI47" s="141"/>
      <c r="BJ47" s="141"/>
      <c r="BK47" s="141"/>
      <c r="BL47" s="141"/>
      <c r="BM47" s="141"/>
      <c r="BN47" s="141"/>
      <c r="BO47" s="141"/>
      <c r="BP47" s="141"/>
      <c r="BQ47" s="141"/>
    </row>
    <row r="48" spans="1:69" ht="30" customHeight="1">
      <c r="A48" s="1055"/>
      <c r="B48" s="1056"/>
      <c r="C48" s="1057"/>
      <c r="D48" s="1058"/>
      <c r="E48" s="1059"/>
      <c r="F48" s="1059"/>
      <c r="G48" s="1059"/>
      <c r="H48" s="1059"/>
      <c r="I48" s="1059"/>
      <c r="J48" s="1059"/>
      <c r="K48" s="1059"/>
      <c r="L48" s="1059"/>
      <c r="M48" s="1059"/>
      <c r="N48" s="1060"/>
      <c r="O48" s="1061"/>
      <c r="P48" s="1062"/>
      <c r="Q48" s="1063"/>
      <c r="R48" s="1064"/>
      <c r="S48" s="1075"/>
      <c r="T48" s="1076"/>
      <c r="U48" s="1077"/>
      <c r="V48" s="1077"/>
      <c r="W48" s="1077"/>
      <c r="X48" s="1077"/>
      <c r="Y48" s="1077"/>
      <c r="Z48" s="1077"/>
      <c r="AA48" s="1077"/>
      <c r="AB48" s="1077"/>
      <c r="AC48" s="1077"/>
      <c r="AD48" s="1077"/>
      <c r="AE48" s="1077"/>
      <c r="AF48" s="1077"/>
      <c r="AG48" s="1077"/>
      <c r="AH48" s="1077"/>
      <c r="AI48" s="1077"/>
      <c r="AJ48" s="1077"/>
      <c r="AK48" s="1077"/>
      <c r="AL48" s="1078"/>
      <c r="AM48" s="1079"/>
      <c r="AN48" s="1080"/>
      <c r="AO48" s="1080"/>
      <c r="AP48" s="1080"/>
      <c r="AQ48" s="1080"/>
      <c r="AR48" s="1080"/>
      <c r="AS48" s="1080"/>
      <c r="AT48" s="1080"/>
      <c r="AU48" s="1080"/>
      <c r="AV48" s="1080"/>
      <c r="AW48" s="1080"/>
      <c r="AX48" s="1080"/>
      <c r="AY48" s="1080"/>
      <c r="AZ48" s="1080"/>
      <c r="BA48" s="1080"/>
      <c r="BB48" s="1080"/>
      <c r="BC48" s="1080"/>
      <c r="BD48" s="1081"/>
      <c r="BF48" s="141"/>
      <c r="BG48" s="141"/>
      <c r="BH48" s="141"/>
      <c r="BI48" s="141"/>
      <c r="BJ48" s="141"/>
      <c r="BK48" s="141"/>
      <c r="BL48" s="141"/>
      <c r="BM48" s="141"/>
      <c r="BN48" s="141"/>
      <c r="BO48" s="141"/>
      <c r="BP48" s="141"/>
      <c r="BQ48" s="141"/>
    </row>
    <row r="49" spans="1:69" ht="30" customHeight="1">
      <c r="A49" s="1055"/>
      <c r="B49" s="1056"/>
      <c r="C49" s="1057"/>
      <c r="D49" s="1058"/>
      <c r="E49" s="1059"/>
      <c r="F49" s="1059"/>
      <c r="G49" s="1059"/>
      <c r="H49" s="1059"/>
      <c r="I49" s="1059"/>
      <c r="J49" s="1059"/>
      <c r="K49" s="1059"/>
      <c r="L49" s="1059"/>
      <c r="M49" s="1059"/>
      <c r="N49" s="1060"/>
      <c r="O49" s="1061"/>
      <c r="P49" s="1062"/>
      <c r="Q49" s="1063"/>
      <c r="R49" s="1064"/>
      <c r="S49" s="1075"/>
      <c r="T49" s="1076"/>
      <c r="U49" s="1077"/>
      <c r="V49" s="1077"/>
      <c r="W49" s="1077"/>
      <c r="X49" s="1077"/>
      <c r="Y49" s="1077"/>
      <c r="Z49" s="1077"/>
      <c r="AA49" s="1077"/>
      <c r="AB49" s="1077"/>
      <c r="AC49" s="1077"/>
      <c r="AD49" s="1077"/>
      <c r="AE49" s="1077"/>
      <c r="AF49" s="1077"/>
      <c r="AG49" s="1077"/>
      <c r="AH49" s="1077"/>
      <c r="AI49" s="1077"/>
      <c r="AJ49" s="1077"/>
      <c r="AK49" s="1077"/>
      <c r="AL49" s="1078"/>
      <c r="AM49" s="1079"/>
      <c r="AN49" s="1080"/>
      <c r="AO49" s="1080"/>
      <c r="AP49" s="1080"/>
      <c r="AQ49" s="1080"/>
      <c r="AR49" s="1080"/>
      <c r="AS49" s="1080"/>
      <c r="AT49" s="1080"/>
      <c r="AU49" s="1080"/>
      <c r="AV49" s="1080"/>
      <c r="AW49" s="1080"/>
      <c r="AX49" s="1080"/>
      <c r="AY49" s="1080"/>
      <c r="AZ49" s="1080"/>
      <c r="BA49" s="1080"/>
      <c r="BB49" s="1080"/>
      <c r="BC49" s="1080"/>
      <c r="BD49" s="1081"/>
      <c r="BF49" s="141"/>
      <c r="BG49" s="141"/>
      <c r="BH49" s="141"/>
      <c r="BI49" s="141"/>
      <c r="BJ49" s="141"/>
      <c r="BK49" s="141"/>
      <c r="BL49" s="141"/>
      <c r="BM49" s="141"/>
      <c r="BN49" s="141"/>
      <c r="BO49" s="141"/>
      <c r="BP49" s="141"/>
      <c r="BQ49" s="141"/>
    </row>
    <row r="50" spans="1:69" ht="30" customHeight="1">
      <c r="A50" s="1055"/>
      <c r="B50" s="1056"/>
      <c r="C50" s="1057"/>
      <c r="D50" s="1058"/>
      <c r="E50" s="1059"/>
      <c r="F50" s="1059"/>
      <c r="G50" s="1059"/>
      <c r="H50" s="1059"/>
      <c r="I50" s="1059"/>
      <c r="J50" s="1059"/>
      <c r="K50" s="1059"/>
      <c r="L50" s="1059"/>
      <c r="M50" s="1059"/>
      <c r="N50" s="1060"/>
      <c r="O50" s="1061"/>
      <c r="P50" s="1062"/>
      <c r="Q50" s="1063"/>
      <c r="R50" s="1064"/>
      <c r="S50" s="1075"/>
      <c r="T50" s="1076"/>
      <c r="U50" s="1077"/>
      <c r="V50" s="1077"/>
      <c r="W50" s="1077"/>
      <c r="X50" s="1077"/>
      <c r="Y50" s="1077"/>
      <c r="Z50" s="1077"/>
      <c r="AA50" s="1077"/>
      <c r="AB50" s="1077"/>
      <c r="AC50" s="1077"/>
      <c r="AD50" s="1077"/>
      <c r="AE50" s="1077"/>
      <c r="AF50" s="1077"/>
      <c r="AG50" s="1077"/>
      <c r="AH50" s="1077"/>
      <c r="AI50" s="1077"/>
      <c r="AJ50" s="1077"/>
      <c r="AK50" s="1077"/>
      <c r="AL50" s="1078"/>
      <c r="AM50" s="1079"/>
      <c r="AN50" s="1080"/>
      <c r="AO50" s="1080"/>
      <c r="AP50" s="1080"/>
      <c r="AQ50" s="1080"/>
      <c r="AR50" s="1080"/>
      <c r="AS50" s="1080"/>
      <c r="AT50" s="1080"/>
      <c r="AU50" s="1080"/>
      <c r="AV50" s="1080"/>
      <c r="AW50" s="1080"/>
      <c r="AX50" s="1080"/>
      <c r="AY50" s="1080"/>
      <c r="AZ50" s="1080"/>
      <c r="BA50" s="1080"/>
      <c r="BB50" s="1080"/>
      <c r="BC50" s="1080"/>
      <c r="BD50" s="1081"/>
      <c r="BF50" s="141"/>
      <c r="BG50" s="141"/>
      <c r="BH50" s="141"/>
      <c r="BI50" s="141"/>
      <c r="BJ50" s="141"/>
      <c r="BK50" s="141"/>
      <c r="BL50" s="141"/>
      <c r="BM50" s="141"/>
      <c r="BN50" s="141"/>
      <c r="BO50" s="141"/>
      <c r="BP50" s="141"/>
      <c r="BQ50" s="141"/>
    </row>
    <row r="51" spans="1:69" ht="30" customHeight="1" thickBot="1">
      <c r="A51" s="1091"/>
      <c r="B51" s="1092"/>
      <c r="C51" s="1093"/>
      <c r="D51" s="1094"/>
      <c r="E51" s="1095"/>
      <c r="F51" s="1095"/>
      <c r="G51" s="1095"/>
      <c r="H51" s="1095"/>
      <c r="I51" s="1095"/>
      <c r="J51" s="1095"/>
      <c r="K51" s="1095"/>
      <c r="L51" s="1095"/>
      <c r="M51" s="1095"/>
      <c r="N51" s="1096"/>
      <c r="O51" s="1097"/>
      <c r="P51" s="1098"/>
      <c r="Q51" s="1099"/>
      <c r="R51" s="1100"/>
      <c r="S51" s="1075"/>
      <c r="T51" s="1076"/>
      <c r="U51" s="1077"/>
      <c r="V51" s="1077"/>
      <c r="W51" s="1077"/>
      <c r="X51" s="1077"/>
      <c r="Y51" s="1077"/>
      <c r="Z51" s="1077"/>
      <c r="AA51" s="1077"/>
      <c r="AB51" s="1077"/>
      <c r="AC51" s="1077"/>
      <c r="AD51" s="1077"/>
      <c r="AE51" s="1077"/>
      <c r="AF51" s="1077"/>
      <c r="AG51" s="1077"/>
      <c r="AH51" s="1077"/>
      <c r="AI51" s="1077"/>
      <c r="AJ51" s="1077"/>
      <c r="AK51" s="1077"/>
      <c r="AL51" s="1078"/>
      <c r="AM51" s="1088"/>
      <c r="AN51" s="1089"/>
      <c r="AO51" s="1089"/>
      <c r="AP51" s="1089"/>
      <c r="AQ51" s="1089"/>
      <c r="AR51" s="1089"/>
      <c r="AS51" s="1089"/>
      <c r="AT51" s="1089"/>
      <c r="AU51" s="1089"/>
      <c r="AV51" s="1089"/>
      <c r="AW51" s="1089"/>
      <c r="AX51" s="1089"/>
      <c r="AY51" s="1089"/>
      <c r="AZ51" s="1089"/>
      <c r="BA51" s="1089"/>
      <c r="BB51" s="1089"/>
      <c r="BC51" s="1089"/>
      <c r="BD51" s="1090"/>
      <c r="BF51" s="141"/>
      <c r="BG51" s="141"/>
      <c r="BH51" s="141"/>
      <c r="BI51" s="141"/>
      <c r="BJ51" s="141"/>
      <c r="BK51" s="141"/>
      <c r="BL51" s="141"/>
      <c r="BM51" s="141"/>
      <c r="BN51" s="141"/>
      <c r="BO51" s="141"/>
      <c r="BP51" s="141"/>
      <c r="BQ51" s="141"/>
    </row>
    <row r="52" spans="1:69" ht="13.5" customHeight="1">
      <c r="BF52" s="141"/>
      <c r="BG52" s="141"/>
      <c r="BH52" s="141"/>
      <c r="BI52" s="141"/>
      <c r="BJ52" s="141"/>
      <c r="BK52" s="141"/>
      <c r="BL52" s="141"/>
      <c r="BM52" s="141"/>
      <c r="BN52" s="141"/>
      <c r="BO52" s="141"/>
      <c r="BP52" s="141"/>
      <c r="BQ52" s="141"/>
    </row>
    <row r="53" spans="1:69" ht="15" customHeight="1">
      <c r="B53" s="1101" t="s">
        <v>342</v>
      </c>
      <c r="C53" s="1101"/>
      <c r="D53" s="1101"/>
      <c r="E53" s="1101"/>
      <c r="F53" s="1101"/>
      <c r="G53" s="1101"/>
      <c r="H53" s="1101"/>
      <c r="I53" s="1101"/>
      <c r="J53" s="1101"/>
      <c r="K53" s="1102"/>
      <c r="L53" s="1102"/>
      <c r="M53" s="1102"/>
      <c r="N53" s="1102"/>
      <c r="O53" s="1102"/>
      <c r="P53" s="1102"/>
      <c r="Q53" s="1102"/>
      <c r="R53" s="1102"/>
      <c r="S53" s="1102"/>
      <c r="T53" s="1102"/>
      <c r="U53" s="1102"/>
      <c r="V53" s="1102"/>
      <c r="W53" s="1102"/>
      <c r="X53" s="1102"/>
      <c r="Y53" s="1102"/>
      <c r="Z53" s="1102"/>
      <c r="AA53" s="1102"/>
      <c r="AB53" s="1102"/>
      <c r="AC53" s="1102"/>
      <c r="AD53" s="1102"/>
      <c r="AE53" s="1102"/>
      <c r="AF53" s="1102"/>
      <c r="AG53" s="1102"/>
      <c r="AH53" s="1102"/>
      <c r="AI53" s="1102"/>
      <c r="AJ53" s="1102"/>
      <c r="AK53" s="1102"/>
      <c r="AL53" s="1102"/>
      <c r="BF53" s="141"/>
      <c r="BG53" s="141"/>
      <c r="BH53" s="141"/>
      <c r="BI53" s="141"/>
      <c r="BJ53" s="141"/>
      <c r="BK53" s="141"/>
      <c r="BL53" s="141"/>
      <c r="BM53" s="141"/>
      <c r="BN53" s="141"/>
      <c r="BO53" s="141"/>
      <c r="BP53" s="141"/>
      <c r="BQ53" s="141"/>
    </row>
    <row r="54" spans="1:69" ht="15" customHeight="1">
      <c r="B54" s="1101" t="s">
        <v>343</v>
      </c>
      <c r="C54" s="1101"/>
      <c r="D54" s="1101"/>
      <c r="E54" s="1101"/>
      <c r="F54" s="1101"/>
      <c r="G54" s="1101"/>
      <c r="H54" s="1101"/>
      <c r="I54" s="1101"/>
      <c r="J54" s="1101"/>
      <c r="K54" s="1103"/>
      <c r="L54" s="1103"/>
      <c r="M54" s="1103"/>
      <c r="N54" s="1103"/>
      <c r="O54" s="1103"/>
      <c r="P54" s="1103"/>
      <c r="Q54" s="1103"/>
      <c r="R54" s="1103"/>
      <c r="S54" s="1103"/>
      <c r="T54" s="1103"/>
      <c r="U54" s="1103"/>
      <c r="V54" s="1103"/>
      <c r="W54" s="1103"/>
      <c r="X54" s="1103"/>
      <c r="Y54" s="1103"/>
      <c r="Z54" s="1103"/>
      <c r="AA54" s="1103"/>
      <c r="AB54" s="1103"/>
      <c r="AC54" s="1103"/>
      <c r="AD54" s="1103"/>
      <c r="AE54" s="1103"/>
      <c r="AF54" s="1103"/>
      <c r="AG54" s="1103"/>
      <c r="AH54" s="1103"/>
      <c r="AI54" s="1103"/>
      <c r="AJ54" s="1103"/>
      <c r="AK54" s="1103"/>
      <c r="AL54" s="1103"/>
      <c r="BF54" s="141"/>
      <c r="BG54" s="141"/>
      <c r="BH54" s="141"/>
      <c r="BI54" s="141"/>
      <c r="BJ54" s="141"/>
      <c r="BK54" s="141"/>
      <c r="BL54" s="141"/>
      <c r="BM54" s="141"/>
      <c r="BN54" s="141"/>
      <c r="BO54" s="141"/>
      <c r="BP54" s="141"/>
      <c r="BQ54" s="141"/>
    </row>
    <row r="55" spans="1:69" ht="15" customHeight="1">
      <c r="B55" s="1101" t="s">
        <v>344</v>
      </c>
      <c r="C55" s="1101"/>
      <c r="D55" s="1101"/>
      <c r="E55" s="1101"/>
      <c r="F55" s="1101"/>
      <c r="G55" s="1101"/>
      <c r="H55" s="1101"/>
      <c r="I55" s="1101"/>
      <c r="J55" s="1101"/>
      <c r="K55" s="1103"/>
      <c r="L55" s="1103"/>
      <c r="M55" s="1103"/>
      <c r="N55" s="1103"/>
      <c r="O55" s="1103"/>
      <c r="P55" s="1103"/>
      <c r="Q55" s="1103"/>
      <c r="R55" s="1103"/>
      <c r="S55" s="1103"/>
      <c r="T55" s="1103"/>
      <c r="U55" s="1103"/>
      <c r="V55" s="1103"/>
      <c r="W55" s="1103"/>
      <c r="X55" s="1103"/>
      <c r="Y55" s="1103"/>
      <c r="Z55" s="1103"/>
      <c r="AA55" s="1103"/>
      <c r="AB55" s="1103"/>
      <c r="AC55" s="1103"/>
      <c r="AD55" s="1103"/>
      <c r="AE55" s="1103"/>
      <c r="AF55" s="1103"/>
      <c r="AG55" s="1103"/>
      <c r="AH55" s="1103"/>
      <c r="AI55" s="1103"/>
      <c r="AJ55" s="1103"/>
      <c r="AK55" s="1103"/>
      <c r="AL55" s="1103"/>
      <c r="BF55" s="141"/>
      <c r="BG55" s="141"/>
      <c r="BH55" s="141"/>
      <c r="BI55" s="141"/>
      <c r="BJ55" s="141"/>
      <c r="BK55" s="141"/>
      <c r="BL55" s="141"/>
      <c r="BM55" s="141"/>
      <c r="BN55" s="141"/>
      <c r="BO55" s="141"/>
      <c r="BP55" s="141"/>
      <c r="BQ55" s="141"/>
    </row>
    <row r="56" spans="1:69" ht="13.5" customHeight="1">
      <c r="BF56" s="141"/>
      <c r="BG56" s="141"/>
      <c r="BH56" s="141"/>
      <c r="BI56" s="141"/>
      <c r="BJ56" s="141"/>
      <c r="BK56" s="141"/>
      <c r="BL56" s="141"/>
      <c r="BM56" s="141"/>
      <c r="BN56" s="141"/>
      <c r="BO56" s="141"/>
      <c r="BP56" s="141"/>
      <c r="BQ56" s="141"/>
    </row>
    <row r="57" spans="1:69" ht="13.5" customHeight="1">
      <c r="BF57" s="141"/>
      <c r="BG57" s="141"/>
      <c r="BH57" s="141"/>
      <c r="BI57" s="141"/>
      <c r="BJ57" s="141"/>
      <c r="BK57" s="141"/>
      <c r="BL57" s="141"/>
      <c r="BM57" s="141"/>
      <c r="BN57" s="141"/>
      <c r="BO57" s="141"/>
      <c r="BP57" s="141"/>
      <c r="BQ57" s="141"/>
    </row>
    <row r="58" spans="1:69" ht="13.5" customHeight="1">
      <c r="BF58" s="141"/>
      <c r="BG58" s="141"/>
      <c r="BH58" s="141"/>
      <c r="BI58" s="141"/>
      <c r="BJ58" s="141"/>
      <c r="BK58" s="141"/>
      <c r="BL58" s="141"/>
      <c r="BM58" s="141"/>
      <c r="BN58" s="141"/>
      <c r="BO58" s="141"/>
      <c r="BP58" s="141"/>
      <c r="BQ58" s="141"/>
    </row>
    <row r="59" spans="1:69" ht="13.5" customHeight="1">
      <c r="BF59" s="141"/>
      <c r="BG59" s="141"/>
      <c r="BH59" s="141"/>
      <c r="BI59" s="141"/>
      <c r="BJ59" s="141"/>
      <c r="BK59" s="141"/>
      <c r="BL59" s="141"/>
      <c r="BM59" s="141"/>
      <c r="BN59" s="141"/>
      <c r="BO59" s="141"/>
      <c r="BP59" s="141"/>
      <c r="BQ59" s="141"/>
    </row>
    <row r="60" spans="1:69" ht="13.5" customHeight="1">
      <c r="BF60" s="141"/>
      <c r="BG60" s="141"/>
      <c r="BH60" s="141"/>
      <c r="BI60" s="141"/>
      <c r="BJ60" s="141"/>
      <c r="BK60" s="141"/>
      <c r="BL60" s="141"/>
      <c r="BM60" s="141"/>
      <c r="BN60" s="141"/>
      <c r="BO60" s="141"/>
      <c r="BP60" s="141"/>
      <c r="BQ60" s="141"/>
    </row>
    <row r="61" spans="1:69" ht="13.5" customHeight="1">
      <c r="BF61" s="141"/>
      <c r="BG61" s="141"/>
      <c r="BH61" s="141"/>
      <c r="BI61" s="141"/>
      <c r="BJ61" s="141"/>
      <c r="BK61" s="141"/>
      <c r="BL61" s="141"/>
      <c r="BM61" s="141"/>
      <c r="BN61" s="141"/>
      <c r="BO61" s="141"/>
      <c r="BP61" s="141"/>
      <c r="BQ61" s="141"/>
    </row>
    <row r="62" spans="1:69" ht="13.5" customHeight="1">
      <c r="BF62" s="141"/>
      <c r="BG62" s="141"/>
      <c r="BH62" s="141"/>
      <c r="BI62" s="141"/>
      <c r="BJ62" s="141"/>
      <c r="BK62" s="141"/>
      <c r="BL62" s="141"/>
      <c r="BM62" s="141"/>
      <c r="BN62" s="141"/>
      <c r="BO62" s="141"/>
      <c r="BP62" s="141"/>
      <c r="BQ62" s="141"/>
    </row>
    <row r="63" spans="1:69" ht="13.5" customHeight="1">
      <c r="BF63" s="141"/>
      <c r="BG63" s="141"/>
      <c r="BH63" s="141"/>
      <c r="BI63" s="141"/>
      <c r="BJ63" s="141"/>
      <c r="BK63" s="141"/>
      <c r="BL63" s="141"/>
      <c r="BM63" s="141"/>
      <c r="BN63" s="141"/>
      <c r="BO63" s="141"/>
      <c r="BP63" s="141"/>
      <c r="BQ63" s="141"/>
    </row>
    <row r="64" spans="1:69" ht="13.5" customHeight="1">
      <c r="BF64" s="141"/>
      <c r="BG64" s="141"/>
      <c r="BH64" s="141"/>
      <c r="BI64" s="141"/>
      <c r="BJ64" s="141"/>
      <c r="BK64" s="141"/>
      <c r="BL64" s="141"/>
      <c r="BM64" s="141"/>
      <c r="BN64" s="141"/>
      <c r="BO64" s="141"/>
      <c r="BP64" s="141"/>
      <c r="BQ64" s="141"/>
    </row>
    <row r="65" s="141" customFormat="1" ht="13.5" customHeight="1"/>
    <row r="66" s="141" customFormat="1" ht="3.6" customHeight="1"/>
    <row r="67" s="141" customFormat="1" ht="12.95" customHeight="1"/>
    <row r="68" s="141" customFormat="1" ht="12.95" customHeight="1"/>
    <row r="69" s="141" customFormat="1" ht="12.95" customHeight="1"/>
    <row r="70" s="141" customFormat="1" ht="11.25" customHeight="1"/>
  </sheetData>
  <sheetProtection algorithmName="SHA-512" hashValue="KFEgI0d7Rx4Jh/HPmFlkboEbuxoTXb7KNvvKWtjtvFNiFOU9UoVAt7y7a+hM3qETBdiE2G8Jqv9xEABtayfaeg==" saltValue="mJhjMY6BdT7qdvHtvZILqg==" spinCount="100000" sheet="1" formatCells="0" formatRows="0" insertRows="0" insertHyperlinks="0" deleteRows="0"/>
  <mergeCells count="485">
    <mergeCell ref="B53:J53"/>
    <mergeCell ref="K53:AL53"/>
    <mergeCell ref="B54:J54"/>
    <mergeCell ref="K54:AL54"/>
    <mergeCell ref="B55:J55"/>
    <mergeCell ref="K55:AL55"/>
    <mergeCell ref="S51:V51"/>
    <mergeCell ref="W51:Z51"/>
    <mergeCell ref="AA51:AD51"/>
    <mergeCell ref="AE51:AH51"/>
    <mergeCell ref="AI51:AL51"/>
    <mergeCell ref="AM51:BD51"/>
    <mergeCell ref="W50:Z50"/>
    <mergeCell ref="AA50:AD50"/>
    <mergeCell ref="AE50:AH50"/>
    <mergeCell ref="AI50:AL50"/>
    <mergeCell ref="AM50:BD50"/>
    <mergeCell ref="A51:C51"/>
    <mergeCell ref="D51:F51"/>
    <mergeCell ref="G51:J51"/>
    <mergeCell ref="K51:N51"/>
    <mergeCell ref="O51:R51"/>
    <mergeCell ref="A50:C50"/>
    <mergeCell ref="D50:F50"/>
    <mergeCell ref="G50:J50"/>
    <mergeCell ref="K50:N50"/>
    <mergeCell ref="O50:R50"/>
    <mergeCell ref="S50:V50"/>
    <mergeCell ref="S49:V49"/>
    <mergeCell ref="W49:Z49"/>
    <mergeCell ref="AA49:AD49"/>
    <mergeCell ref="AE49:AH49"/>
    <mergeCell ref="AI49:AL49"/>
    <mergeCell ref="AM49:BD49"/>
    <mergeCell ref="W48:Z48"/>
    <mergeCell ref="AA48:AD48"/>
    <mergeCell ref="AE48:AH48"/>
    <mergeCell ref="AI48:AL48"/>
    <mergeCell ref="AM48:BD48"/>
    <mergeCell ref="S48:V48"/>
    <mergeCell ref="A49:C49"/>
    <mergeCell ref="D49:F49"/>
    <mergeCell ref="G49:J49"/>
    <mergeCell ref="K49:N49"/>
    <mergeCell ref="O49:R49"/>
    <mergeCell ref="A48:C48"/>
    <mergeCell ref="D48:F48"/>
    <mergeCell ref="G48:J48"/>
    <mergeCell ref="K48:N48"/>
    <mergeCell ref="O48:R48"/>
    <mergeCell ref="S47:V47"/>
    <mergeCell ref="W47:Z47"/>
    <mergeCell ref="AA47:AD47"/>
    <mergeCell ref="AE47:AH47"/>
    <mergeCell ref="AI47:AL47"/>
    <mergeCell ref="AM47:BD47"/>
    <mergeCell ref="W46:Z46"/>
    <mergeCell ref="AA46:AD46"/>
    <mergeCell ref="AE46:AH46"/>
    <mergeCell ref="AI46:AL46"/>
    <mergeCell ref="AM46:BD46"/>
    <mergeCell ref="S46:V46"/>
    <mergeCell ref="A47:C47"/>
    <mergeCell ref="D47:F47"/>
    <mergeCell ref="G47:J47"/>
    <mergeCell ref="K47:N47"/>
    <mergeCell ref="O47:R47"/>
    <mergeCell ref="A46:C46"/>
    <mergeCell ref="D46:F46"/>
    <mergeCell ref="G46:J46"/>
    <mergeCell ref="K46:N46"/>
    <mergeCell ref="O46:R46"/>
    <mergeCell ref="S45:V45"/>
    <mergeCell ref="W45:Z45"/>
    <mergeCell ref="AA45:AD45"/>
    <mergeCell ref="AE45:AH45"/>
    <mergeCell ref="AI45:AL45"/>
    <mergeCell ref="AM45:BD45"/>
    <mergeCell ref="W44:Z44"/>
    <mergeCell ref="AA44:AD44"/>
    <mergeCell ref="AE44:AH44"/>
    <mergeCell ref="AI44:AL44"/>
    <mergeCell ref="AM44:BD44"/>
    <mergeCell ref="S44:V44"/>
    <mergeCell ref="A45:C45"/>
    <mergeCell ref="D45:F45"/>
    <mergeCell ref="G45:J45"/>
    <mergeCell ref="K45:N45"/>
    <mergeCell ref="O45:R45"/>
    <mergeCell ref="A44:C44"/>
    <mergeCell ref="D44:F44"/>
    <mergeCell ref="G44:J44"/>
    <mergeCell ref="K44:N44"/>
    <mergeCell ref="O44:R44"/>
    <mergeCell ref="S43:V43"/>
    <mergeCell ref="W43:Z43"/>
    <mergeCell ref="AA43:AD43"/>
    <mergeCell ref="AE43:AH43"/>
    <mergeCell ref="AI43:AL43"/>
    <mergeCell ref="AM43:BD43"/>
    <mergeCell ref="W42:Z42"/>
    <mergeCell ref="AA42:AD42"/>
    <mergeCell ref="AE42:AH42"/>
    <mergeCell ref="AI42:AL42"/>
    <mergeCell ref="AM42:BD42"/>
    <mergeCell ref="S42:V42"/>
    <mergeCell ref="A43:C43"/>
    <mergeCell ref="D43:F43"/>
    <mergeCell ref="G43:J43"/>
    <mergeCell ref="K43:N43"/>
    <mergeCell ref="O43:R43"/>
    <mergeCell ref="A42:C42"/>
    <mergeCell ref="D42:F42"/>
    <mergeCell ref="G42:J42"/>
    <mergeCell ref="K42:N42"/>
    <mergeCell ref="O42:R42"/>
    <mergeCell ref="S41:V41"/>
    <mergeCell ref="W41:Z41"/>
    <mergeCell ref="AA41:AD41"/>
    <mergeCell ref="AE41:AH41"/>
    <mergeCell ref="AI41:AL41"/>
    <mergeCell ref="AM41:BD41"/>
    <mergeCell ref="W40:Z40"/>
    <mergeCell ref="AA40:AD40"/>
    <mergeCell ref="AE40:AH40"/>
    <mergeCell ref="AI40:AL40"/>
    <mergeCell ref="AM40:BD40"/>
    <mergeCell ref="S40:V40"/>
    <mergeCell ref="A41:C41"/>
    <mergeCell ref="D41:F41"/>
    <mergeCell ref="G41:J41"/>
    <mergeCell ref="K41:N41"/>
    <mergeCell ref="O41:R41"/>
    <mergeCell ref="A40:C40"/>
    <mergeCell ref="D40:F40"/>
    <mergeCell ref="G40:J40"/>
    <mergeCell ref="K40:N40"/>
    <mergeCell ref="O40:R40"/>
    <mergeCell ref="S39:V39"/>
    <mergeCell ref="W39:Z39"/>
    <mergeCell ref="AA39:AD39"/>
    <mergeCell ref="AE39:AH39"/>
    <mergeCell ref="AI39:AL39"/>
    <mergeCell ref="AM39:BD39"/>
    <mergeCell ref="W38:Z38"/>
    <mergeCell ref="AA38:AD38"/>
    <mergeCell ref="AE38:AH38"/>
    <mergeCell ref="AI38:AL38"/>
    <mergeCell ref="AM38:BD38"/>
    <mergeCell ref="S38:V38"/>
    <mergeCell ref="A39:C39"/>
    <mergeCell ref="D39:F39"/>
    <mergeCell ref="G39:J39"/>
    <mergeCell ref="K39:N39"/>
    <mergeCell ref="O39:R39"/>
    <mergeCell ref="A38:C38"/>
    <mergeCell ref="D38:F38"/>
    <mergeCell ref="G38:J38"/>
    <mergeCell ref="K38:N38"/>
    <mergeCell ref="O38:R38"/>
    <mergeCell ref="S37:V37"/>
    <mergeCell ref="W37:Z37"/>
    <mergeCell ref="AA37:AD37"/>
    <mergeCell ref="AE37:AH37"/>
    <mergeCell ref="AI37:AL37"/>
    <mergeCell ref="AM37:BD37"/>
    <mergeCell ref="W36:Z36"/>
    <mergeCell ref="AA36:AD36"/>
    <mergeCell ref="AE36:AH36"/>
    <mergeCell ref="AI36:AL36"/>
    <mergeCell ref="AM36:BD36"/>
    <mergeCell ref="S36:V36"/>
    <mergeCell ref="A37:C37"/>
    <mergeCell ref="D37:F37"/>
    <mergeCell ref="G37:J37"/>
    <mergeCell ref="K37:N37"/>
    <mergeCell ref="O37:R37"/>
    <mergeCell ref="A36:C36"/>
    <mergeCell ref="D36:F36"/>
    <mergeCell ref="G36:J36"/>
    <mergeCell ref="K36:N36"/>
    <mergeCell ref="O36:R36"/>
    <mergeCell ref="S35:V35"/>
    <mergeCell ref="W35:Z35"/>
    <mergeCell ref="AA35:AD35"/>
    <mergeCell ref="AE35:AH35"/>
    <mergeCell ref="AI35:AL35"/>
    <mergeCell ref="AM35:BD35"/>
    <mergeCell ref="W34:Z34"/>
    <mergeCell ref="AA34:AD34"/>
    <mergeCell ref="AE34:AH34"/>
    <mergeCell ref="AI34:AL34"/>
    <mergeCell ref="AM34:BD34"/>
    <mergeCell ref="S34:V34"/>
    <mergeCell ref="A35:C35"/>
    <mergeCell ref="D35:F35"/>
    <mergeCell ref="G35:J35"/>
    <mergeCell ref="K35:N35"/>
    <mergeCell ref="O35:R35"/>
    <mergeCell ref="A34:C34"/>
    <mergeCell ref="D34:F34"/>
    <mergeCell ref="G34:J34"/>
    <mergeCell ref="K34:N34"/>
    <mergeCell ref="O34:R34"/>
    <mergeCell ref="S33:V33"/>
    <mergeCell ref="W33:Z33"/>
    <mergeCell ref="AA33:AD33"/>
    <mergeCell ref="AE33:AH33"/>
    <mergeCell ref="AI33:AL33"/>
    <mergeCell ref="AM33:BD33"/>
    <mergeCell ref="W32:Z32"/>
    <mergeCell ref="AA32:AD32"/>
    <mergeCell ref="AE32:AH32"/>
    <mergeCell ref="AI32:AL32"/>
    <mergeCell ref="AM32:BD32"/>
    <mergeCell ref="S32:V32"/>
    <mergeCell ref="A33:C33"/>
    <mergeCell ref="D33:F33"/>
    <mergeCell ref="G33:J33"/>
    <mergeCell ref="K33:N33"/>
    <mergeCell ref="O33:R33"/>
    <mergeCell ref="A32:C32"/>
    <mergeCell ref="D32:F32"/>
    <mergeCell ref="G32:J32"/>
    <mergeCell ref="K32:N32"/>
    <mergeCell ref="O32:R32"/>
    <mergeCell ref="S31:V31"/>
    <mergeCell ref="W31:Z31"/>
    <mergeCell ref="AA31:AD31"/>
    <mergeCell ref="AE31:AH31"/>
    <mergeCell ref="AI31:AL31"/>
    <mergeCell ref="AM31:BD31"/>
    <mergeCell ref="W30:Z30"/>
    <mergeCell ref="AA30:AD30"/>
    <mergeCell ref="AE30:AH30"/>
    <mergeCell ref="AI30:AL30"/>
    <mergeCell ref="AM30:BD30"/>
    <mergeCell ref="S30:V30"/>
    <mergeCell ref="A31:C31"/>
    <mergeCell ref="D31:F31"/>
    <mergeCell ref="G31:J31"/>
    <mergeCell ref="K31:N31"/>
    <mergeCell ref="O31:R31"/>
    <mergeCell ref="A30:C30"/>
    <mergeCell ref="D30:F30"/>
    <mergeCell ref="G30:J30"/>
    <mergeCell ref="K30:N30"/>
    <mergeCell ref="O30:R30"/>
    <mergeCell ref="S29:V29"/>
    <mergeCell ref="W29:Z29"/>
    <mergeCell ref="AA29:AD29"/>
    <mergeCell ref="AE29:AH29"/>
    <mergeCell ref="AI29:AL29"/>
    <mergeCell ref="AM29:BD29"/>
    <mergeCell ref="W28:Z28"/>
    <mergeCell ref="AA28:AD28"/>
    <mergeCell ref="AE28:AH28"/>
    <mergeCell ref="AI28:AL28"/>
    <mergeCell ref="AM28:BD28"/>
    <mergeCell ref="S28:V28"/>
    <mergeCell ref="A29:C29"/>
    <mergeCell ref="D29:F29"/>
    <mergeCell ref="G29:J29"/>
    <mergeCell ref="K29:N29"/>
    <mergeCell ref="O29:R29"/>
    <mergeCell ref="A28:C28"/>
    <mergeCell ref="D28:F28"/>
    <mergeCell ref="G28:J28"/>
    <mergeCell ref="K28:N28"/>
    <mergeCell ref="O28:R28"/>
    <mergeCell ref="S27:V27"/>
    <mergeCell ref="W27:Z27"/>
    <mergeCell ref="AA27:AD27"/>
    <mergeCell ref="AE27:AH27"/>
    <mergeCell ref="AI27:AL27"/>
    <mergeCell ref="AM27:BD27"/>
    <mergeCell ref="W26:Z26"/>
    <mergeCell ref="AA26:AD26"/>
    <mergeCell ref="AE26:AH26"/>
    <mergeCell ref="AI26:AL26"/>
    <mergeCell ref="AM26:BD26"/>
    <mergeCell ref="S26:V26"/>
    <mergeCell ref="A27:C27"/>
    <mergeCell ref="D27:F27"/>
    <mergeCell ref="G27:J27"/>
    <mergeCell ref="K27:N27"/>
    <mergeCell ref="O27:R27"/>
    <mergeCell ref="A26:C26"/>
    <mergeCell ref="D26:F26"/>
    <mergeCell ref="G26:J26"/>
    <mergeCell ref="K26:N26"/>
    <mergeCell ref="O26:R26"/>
    <mergeCell ref="S25:V25"/>
    <mergeCell ref="W25:Z25"/>
    <mergeCell ref="AA25:AD25"/>
    <mergeCell ref="AE25:AH25"/>
    <mergeCell ref="AI25:AL25"/>
    <mergeCell ref="AM25:BD25"/>
    <mergeCell ref="W24:Z24"/>
    <mergeCell ref="AA24:AD24"/>
    <mergeCell ref="AE24:AH24"/>
    <mergeCell ref="AI24:AL24"/>
    <mergeCell ref="AM24:BD24"/>
    <mergeCell ref="S24:V24"/>
    <mergeCell ref="A25:C25"/>
    <mergeCell ref="D25:F25"/>
    <mergeCell ref="G25:J25"/>
    <mergeCell ref="K25:N25"/>
    <mergeCell ref="O25:R25"/>
    <mergeCell ref="A24:C24"/>
    <mergeCell ref="D24:F24"/>
    <mergeCell ref="G24:J24"/>
    <mergeCell ref="K24:N24"/>
    <mergeCell ref="O24:R24"/>
    <mergeCell ref="S23:V23"/>
    <mergeCell ref="W23:Z23"/>
    <mergeCell ref="AA23:AD23"/>
    <mergeCell ref="AE23:AH23"/>
    <mergeCell ref="AI23:AL23"/>
    <mergeCell ref="AM23:BD23"/>
    <mergeCell ref="W22:Z22"/>
    <mergeCell ref="AA22:AD22"/>
    <mergeCell ref="AE22:AH22"/>
    <mergeCell ref="AI22:AL22"/>
    <mergeCell ref="AM22:BD22"/>
    <mergeCell ref="S22:V22"/>
    <mergeCell ref="A23:C23"/>
    <mergeCell ref="D23:F23"/>
    <mergeCell ref="G23:J23"/>
    <mergeCell ref="K23:N23"/>
    <mergeCell ref="O23:R23"/>
    <mergeCell ref="A22:C22"/>
    <mergeCell ref="D22:F22"/>
    <mergeCell ref="G22:J22"/>
    <mergeCell ref="K22:N22"/>
    <mergeCell ref="O22:R22"/>
    <mergeCell ref="S21:V21"/>
    <mergeCell ref="W21:Z21"/>
    <mergeCell ref="AA21:AD21"/>
    <mergeCell ref="AE21:AH21"/>
    <mergeCell ref="AI21:AL21"/>
    <mergeCell ref="AM21:BD21"/>
    <mergeCell ref="W20:Z20"/>
    <mergeCell ref="AA20:AD20"/>
    <mergeCell ref="AE20:AH20"/>
    <mergeCell ref="AI20:AL20"/>
    <mergeCell ref="AM20:BD20"/>
    <mergeCell ref="S20:V20"/>
    <mergeCell ref="A21:C21"/>
    <mergeCell ref="D21:F21"/>
    <mergeCell ref="G21:J21"/>
    <mergeCell ref="K21:N21"/>
    <mergeCell ref="O21:R21"/>
    <mergeCell ref="A20:C20"/>
    <mergeCell ref="D20:F20"/>
    <mergeCell ref="G20:J20"/>
    <mergeCell ref="K20:N20"/>
    <mergeCell ref="O20:R20"/>
    <mergeCell ref="S19:V19"/>
    <mergeCell ref="W19:Z19"/>
    <mergeCell ref="AA19:AD19"/>
    <mergeCell ref="AE19:AH19"/>
    <mergeCell ref="AI19:AL19"/>
    <mergeCell ref="AM19:BD19"/>
    <mergeCell ref="W18:Z18"/>
    <mergeCell ref="AA18:AD18"/>
    <mergeCell ref="AE18:AH18"/>
    <mergeCell ref="AI18:AL18"/>
    <mergeCell ref="AM18:BD18"/>
    <mergeCell ref="S18:V18"/>
    <mergeCell ref="A19:C19"/>
    <mergeCell ref="D19:F19"/>
    <mergeCell ref="G19:J19"/>
    <mergeCell ref="K19:N19"/>
    <mergeCell ref="O19:R19"/>
    <mergeCell ref="A18:C18"/>
    <mergeCell ref="D18:F18"/>
    <mergeCell ref="G18:J18"/>
    <mergeCell ref="K18:N18"/>
    <mergeCell ref="O18:R18"/>
    <mergeCell ref="S17:V17"/>
    <mergeCell ref="W17:Z17"/>
    <mergeCell ref="AA17:AD17"/>
    <mergeCell ref="AE17:AH17"/>
    <mergeCell ref="AI17:AL17"/>
    <mergeCell ref="AM17:BD17"/>
    <mergeCell ref="W16:Z16"/>
    <mergeCell ref="AA16:AD16"/>
    <mergeCell ref="AE16:AH16"/>
    <mergeCell ref="AI16:AL16"/>
    <mergeCell ref="AM16:BD16"/>
    <mergeCell ref="S16:V16"/>
    <mergeCell ref="A17:C17"/>
    <mergeCell ref="D17:F17"/>
    <mergeCell ref="G17:J17"/>
    <mergeCell ref="K17:N17"/>
    <mergeCell ref="O17:R17"/>
    <mergeCell ref="A16:C16"/>
    <mergeCell ref="D16:F16"/>
    <mergeCell ref="G16:J16"/>
    <mergeCell ref="K16:N16"/>
    <mergeCell ref="O16:R16"/>
    <mergeCell ref="S15:V15"/>
    <mergeCell ref="W15:Z15"/>
    <mergeCell ref="AA15:AD15"/>
    <mergeCell ref="AE15:AH15"/>
    <mergeCell ref="AI15:AL15"/>
    <mergeCell ref="AM15:BD15"/>
    <mergeCell ref="W14:Z14"/>
    <mergeCell ref="AA14:AD14"/>
    <mergeCell ref="AE14:AH14"/>
    <mergeCell ref="AI14:AL14"/>
    <mergeCell ref="AM14:BD14"/>
    <mergeCell ref="S14:V14"/>
    <mergeCell ref="A15:C15"/>
    <mergeCell ref="D15:F15"/>
    <mergeCell ref="G15:J15"/>
    <mergeCell ref="K15:N15"/>
    <mergeCell ref="O15:R15"/>
    <mergeCell ref="A14:C14"/>
    <mergeCell ref="D14:F14"/>
    <mergeCell ref="G14:J14"/>
    <mergeCell ref="K14:N14"/>
    <mergeCell ref="O14:R14"/>
    <mergeCell ref="S13:V13"/>
    <mergeCell ref="W13:Z13"/>
    <mergeCell ref="AA13:AD13"/>
    <mergeCell ref="AE13:AH13"/>
    <mergeCell ref="AI13:AL13"/>
    <mergeCell ref="AM13:BD13"/>
    <mergeCell ref="W12:Z12"/>
    <mergeCell ref="AA12:AD12"/>
    <mergeCell ref="AE12:AH12"/>
    <mergeCell ref="AI12:AL12"/>
    <mergeCell ref="AM12:BD12"/>
    <mergeCell ref="S12:V12"/>
    <mergeCell ref="A13:C13"/>
    <mergeCell ref="D13:F13"/>
    <mergeCell ref="G13:J13"/>
    <mergeCell ref="K13:N13"/>
    <mergeCell ref="O13:R13"/>
    <mergeCell ref="A12:C12"/>
    <mergeCell ref="D12:F12"/>
    <mergeCell ref="G12:J12"/>
    <mergeCell ref="K12:N12"/>
    <mergeCell ref="O12:R12"/>
    <mergeCell ref="W10:Z11"/>
    <mergeCell ref="AA10:AD11"/>
    <mergeCell ref="AE10:AH11"/>
    <mergeCell ref="AI10:AL11"/>
    <mergeCell ref="AM10:BD11"/>
    <mergeCell ref="G11:J11"/>
    <mergeCell ref="K11:N11"/>
    <mergeCell ref="A8:C9"/>
    <mergeCell ref="D8:N9"/>
    <mergeCell ref="O8:R9"/>
    <mergeCell ref="S8:AL9"/>
    <mergeCell ref="AM8:BD9"/>
    <mergeCell ref="A10:C11"/>
    <mergeCell ref="D10:F11"/>
    <mergeCell ref="G10:N10"/>
    <mergeCell ref="O10:R11"/>
    <mergeCell ref="S10:V11"/>
    <mergeCell ref="A1:J1"/>
    <mergeCell ref="K1:BD1"/>
    <mergeCell ref="A2:J2"/>
    <mergeCell ref="K2:AD2"/>
    <mergeCell ref="AE2:AL2"/>
    <mergeCell ref="AM2:BD2"/>
    <mergeCell ref="A6:F7"/>
    <mergeCell ref="G6:V7"/>
    <mergeCell ref="W6:AD6"/>
    <mergeCell ref="AE6:AR6"/>
    <mergeCell ref="AS6:AZ6"/>
    <mergeCell ref="BA6:BD6"/>
    <mergeCell ref="W7:BD7"/>
    <mergeCell ref="A3:J3"/>
    <mergeCell ref="K3:AD3"/>
    <mergeCell ref="AE3:BD4"/>
    <mergeCell ref="A5:F5"/>
    <mergeCell ref="G5:V5"/>
    <mergeCell ref="W5:AD5"/>
    <mergeCell ref="AE5:AR5"/>
    <mergeCell ref="AS5:AZ5"/>
    <mergeCell ref="BA5:BD5"/>
  </mergeCells>
  <conditionalFormatting sqref="S12:AL12">
    <cfRule type="containsBlanks" priority="196" stopIfTrue="1">
      <formula>LEN(TRIM(S12))=0</formula>
    </cfRule>
    <cfRule type="cellIs" priority="197" stopIfTrue="1" operator="between">
      <formula>$G$12</formula>
      <formula>$K$12</formula>
    </cfRule>
    <cfRule type="cellIs" dxfId="261" priority="198" stopIfTrue="1" operator="greaterThan">
      <formula>$K$12</formula>
    </cfRule>
    <cfRule type="cellIs" dxfId="260" priority="199" stopIfTrue="1" operator="lessThan">
      <formula>$G$12</formula>
    </cfRule>
  </conditionalFormatting>
  <conditionalFormatting sqref="S15:AL15">
    <cfRule type="containsBlanks" priority="192" stopIfTrue="1">
      <formula>LEN(TRIM(S15))=0</formula>
    </cfRule>
    <cfRule type="cellIs" priority="193" stopIfTrue="1" operator="between">
      <formula>$G$15</formula>
      <formula>$K$15</formula>
    </cfRule>
    <cfRule type="cellIs" dxfId="259" priority="194" stopIfTrue="1" operator="lessThan">
      <formula>$G$15</formula>
    </cfRule>
    <cfRule type="cellIs" dxfId="258" priority="195" stopIfTrue="1" operator="greaterThan">
      <formula>$K$15</formula>
    </cfRule>
  </conditionalFormatting>
  <conditionalFormatting sqref="S16:AL16">
    <cfRule type="cellIs" priority="6" stopIfTrue="1" operator="equal">
      <formula>$D$16</formula>
    </cfRule>
    <cfRule type="containsBlanks" priority="187" stopIfTrue="1">
      <formula>LEN(TRIM(S16))=0</formula>
    </cfRule>
    <cfRule type="cellIs" priority="188" stopIfTrue="1" operator="between">
      <formula>$G$16</formula>
      <formula>$K$16</formula>
    </cfRule>
    <cfRule type="cellIs" dxfId="257" priority="189" stopIfTrue="1" operator="lessThan">
      <formula>$G$16</formula>
    </cfRule>
    <cfRule type="cellIs" dxfId="256" priority="190" stopIfTrue="1" operator="greaterThan">
      <formula>$K$16</formula>
    </cfRule>
  </conditionalFormatting>
  <conditionalFormatting sqref="S17:AL17">
    <cfRule type="containsBlanks" priority="182" stopIfTrue="1">
      <formula>LEN(TRIM(S17))=0</formula>
    </cfRule>
    <cfRule type="cellIs" priority="183" stopIfTrue="1" operator="between">
      <formula>$G$17</formula>
      <formula>$K$17</formula>
    </cfRule>
    <cfRule type="cellIs" dxfId="255" priority="184" stopIfTrue="1" operator="lessThan">
      <formula>$G$17</formula>
    </cfRule>
    <cfRule type="cellIs" dxfId="254" priority="185" stopIfTrue="1" operator="greaterThan">
      <formula>$K$17</formula>
    </cfRule>
  </conditionalFormatting>
  <conditionalFormatting sqref="S18:AL18">
    <cfRule type="containsBlanks" priority="177" stopIfTrue="1">
      <formula>LEN(TRIM(S18))=0</formula>
    </cfRule>
    <cfRule type="cellIs" priority="178" stopIfTrue="1" operator="between">
      <formula>$G$18</formula>
      <formula>$K$18</formula>
    </cfRule>
    <cfRule type="cellIs" dxfId="253" priority="179" stopIfTrue="1" operator="lessThan">
      <formula>$G$18</formula>
    </cfRule>
    <cfRule type="cellIs" dxfId="252" priority="180" stopIfTrue="1" operator="greaterThan">
      <formula>$K$18</formula>
    </cfRule>
  </conditionalFormatting>
  <conditionalFormatting sqref="S19:AL19">
    <cfRule type="containsBlanks" priority="172" stopIfTrue="1">
      <formula>LEN(TRIM(S19))=0</formula>
    </cfRule>
    <cfRule type="cellIs" priority="173" stopIfTrue="1" operator="between">
      <formula>$G$19</formula>
      <formula>$K$19</formula>
    </cfRule>
    <cfRule type="cellIs" dxfId="251" priority="174" stopIfTrue="1" operator="lessThan">
      <formula>$G$19</formula>
    </cfRule>
    <cfRule type="cellIs" dxfId="250" priority="175" stopIfTrue="1" operator="greaterThan">
      <formula>$K$19</formula>
    </cfRule>
  </conditionalFormatting>
  <conditionalFormatting sqref="S21:AL21">
    <cfRule type="containsBlanks" priority="167" stopIfTrue="1">
      <formula>LEN(TRIM(S21))=0</formula>
    </cfRule>
    <cfRule type="cellIs" priority="168" stopIfTrue="1" operator="between">
      <formula>$G$21</formula>
      <formula>$K$21</formula>
    </cfRule>
    <cfRule type="cellIs" dxfId="249" priority="169" stopIfTrue="1" operator="lessThan">
      <formula>$G$21</formula>
    </cfRule>
    <cfRule type="cellIs" dxfId="248" priority="170" stopIfTrue="1" operator="greaterThan">
      <formula>$K$21</formula>
    </cfRule>
  </conditionalFormatting>
  <conditionalFormatting sqref="S22:AL22">
    <cfRule type="containsBlanks" priority="162" stopIfTrue="1">
      <formula>LEN(TRIM(S22))=0</formula>
    </cfRule>
    <cfRule type="cellIs" priority="163" stopIfTrue="1" operator="between">
      <formula>$G$22</formula>
      <formula>$K$22</formula>
    </cfRule>
    <cfRule type="cellIs" dxfId="247" priority="164" stopIfTrue="1" operator="lessThan">
      <formula>$G$22</formula>
    </cfRule>
    <cfRule type="cellIs" dxfId="246" priority="165" stopIfTrue="1" operator="greaterThan">
      <formula>$K$22</formula>
    </cfRule>
  </conditionalFormatting>
  <conditionalFormatting sqref="S23:AL23">
    <cfRule type="containsBlanks" priority="157" stopIfTrue="1">
      <formula>LEN(TRIM(S23))=0</formula>
    </cfRule>
    <cfRule type="cellIs" priority="158" stopIfTrue="1" operator="between">
      <formula>$G$23</formula>
      <formula>$K$23</formula>
    </cfRule>
    <cfRule type="cellIs" dxfId="245" priority="159" stopIfTrue="1" operator="lessThan">
      <formula>$G$23</formula>
    </cfRule>
    <cfRule type="cellIs" dxfId="244" priority="160" stopIfTrue="1" operator="greaterThan">
      <formula>$K$23</formula>
    </cfRule>
  </conditionalFormatting>
  <conditionalFormatting sqref="S24:AL24">
    <cfRule type="containsBlanks" priority="152" stopIfTrue="1">
      <formula>LEN(TRIM(S24))=0</formula>
    </cfRule>
    <cfRule type="cellIs" priority="153" stopIfTrue="1" operator="between">
      <formula>$G$24</formula>
      <formula>$K$24</formula>
    </cfRule>
    <cfRule type="cellIs" dxfId="243" priority="154" stopIfTrue="1" operator="lessThan">
      <formula>$G$24</formula>
    </cfRule>
    <cfRule type="cellIs" dxfId="242" priority="155" stopIfTrue="1" operator="greaterThan">
      <formula>$K$24</formula>
    </cfRule>
  </conditionalFormatting>
  <conditionalFormatting sqref="S25:AL25">
    <cfRule type="containsBlanks" priority="147" stopIfTrue="1">
      <formula>LEN(TRIM(S25))=0</formula>
    </cfRule>
    <cfRule type="cellIs" priority="148" stopIfTrue="1" operator="between">
      <formula>$G$25</formula>
      <formula>$K$25</formula>
    </cfRule>
    <cfRule type="cellIs" dxfId="241" priority="149" stopIfTrue="1" operator="lessThan">
      <formula>$G$25</formula>
    </cfRule>
    <cfRule type="cellIs" dxfId="240" priority="150" stopIfTrue="1" operator="greaterThan">
      <formula>$K$25</formula>
    </cfRule>
  </conditionalFormatting>
  <conditionalFormatting sqref="S26:AL26">
    <cfRule type="containsBlanks" priority="142" stopIfTrue="1">
      <formula>LEN(TRIM(S26))=0</formula>
    </cfRule>
    <cfRule type="cellIs" priority="143" stopIfTrue="1" operator="between">
      <formula>$G$26</formula>
      <formula>$K$26</formula>
    </cfRule>
    <cfRule type="cellIs" dxfId="239" priority="144" stopIfTrue="1" operator="lessThan">
      <formula>$G$26</formula>
    </cfRule>
    <cfRule type="cellIs" dxfId="238" priority="145" stopIfTrue="1" operator="greaterThan">
      <formula>$K$26</formula>
    </cfRule>
  </conditionalFormatting>
  <conditionalFormatting sqref="S27:AL27">
    <cfRule type="containsBlanks" priority="137" stopIfTrue="1">
      <formula>LEN(TRIM(S27))=0</formula>
    </cfRule>
    <cfRule type="cellIs" priority="138" stopIfTrue="1" operator="between">
      <formula>$G$27</formula>
      <formula>$K$27</formula>
    </cfRule>
    <cfRule type="cellIs" dxfId="237" priority="139" stopIfTrue="1" operator="lessThan">
      <formula>$G$27</formula>
    </cfRule>
    <cfRule type="cellIs" dxfId="236" priority="140" stopIfTrue="1" operator="greaterThan">
      <formula>$K$27</formula>
    </cfRule>
  </conditionalFormatting>
  <conditionalFormatting sqref="S28:AL28">
    <cfRule type="containsBlanks" priority="132" stopIfTrue="1">
      <formula>LEN(TRIM(S28))=0</formula>
    </cfRule>
    <cfRule type="cellIs" priority="133" stopIfTrue="1" operator="between">
      <formula>$G$28</formula>
      <formula>$K$28</formula>
    </cfRule>
    <cfRule type="cellIs" dxfId="235" priority="134" stopIfTrue="1" operator="lessThan">
      <formula>$G$28</formula>
    </cfRule>
    <cfRule type="cellIs" dxfId="234" priority="135" stopIfTrue="1" operator="greaterThan">
      <formula>$K$28</formula>
    </cfRule>
  </conditionalFormatting>
  <conditionalFormatting sqref="S29:AL29">
    <cfRule type="containsBlanks" priority="127" stopIfTrue="1">
      <formula>LEN(TRIM(S29))=0</formula>
    </cfRule>
    <cfRule type="cellIs" priority="128" stopIfTrue="1" operator="between">
      <formula>$G$29</formula>
      <formula>$K$29</formula>
    </cfRule>
    <cfRule type="cellIs" dxfId="233" priority="129" stopIfTrue="1" operator="lessThan">
      <formula>$G$29</formula>
    </cfRule>
    <cfRule type="cellIs" dxfId="232" priority="130" stopIfTrue="1" operator="greaterThan">
      <formula>$K$29</formula>
    </cfRule>
  </conditionalFormatting>
  <conditionalFormatting sqref="S30:AL30">
    <cfRule type="containsBlanks" priority="122" stopIfTrue="1">
      <formula>LEN(TRIM(S30))=0</formula>
    </cfRule>
    <cfRule type="cellIs" priority="123" stopIfTrue="1" operator="between">
      <formula>$G$30</formula>
      <formula>$K$30</formula>
    </cfRule>
    <cfRule type="cellIs" dxfId="231" priority="124" stopIfTrue="1" operator="lessThan">
      <formula>$G$30</formula>
    </cfRule>
    <cfRule type="cellIs" dxfId="230" priority="125" stopIfTrue="1" operator="greaterThan">
      <formula>$K$30</formula>
    </cfRule>
  </conditionalFormatting>
  <conditionalFormatting sqref="S31:AL31">
    <cfRule type="containsBlanks" priority="117" stopIfTrue="1">
      <formula>LEN(TRIM(S31))=0</formula>
    </cfRule>
    <cfRule type="cellIs" priority="118" stopIfTrue="1" operator="between">
      <formula>$G$31</formula>
      <formula>$K$31</formula>
    </cfRule>
    <cfRule type="cellIs" dxfId="229" priority="119" stopIfTrue="1" operator="lessThan">
      <formula>$G$31</formula>
    </cfRule>
    <cfRule type="cellIs" dxfId="228" priority="120" stopIfTrue="1" operator="greaterThan">
      <formula>$K$31</formula>
    </cfRule>
  </conditionalFormatting>
  <conditionalFormatting sqref="S32:AL32">
    <cfRule type="containsBlanks" priority="112" stopIfTrue="1">
      <formula>LEN(TRIM(S32))=0</formula>
    </cfRule>
    <cfRule type="cellIs" priority="113" stopIfTrue="1" operator="between">
      <formula>$G$32</formula>
      <formula>$K$32</formula>
    </cfRule>
    <cfRule type="cellIs" dxfId="227" priority="114" stopIfTrue="1" operator="lessThan">
      <formula>$G$32</formula>
    </cfRule>
    <cfRule type="cellIs" dxfId="226" priority="115" stopIfTrue="1" operator="greaterThan">
      <formula>$K$32</formula>
    </cfRule>
  </conditionalFormatting>
  <conditionalFormatting sqref="S33:AL33">
    <cfRule type="containsBlanks" priority="107" stopIfTrue="1">
      <formula>LEN(TRIM(S33))=0</formula>
    </cfRule>
    <cfRule type="cellIs" priority="108" stopIfTrue="1" operator="between">
      <formula>$G$33</formula>
      <formula>$K$33</formula>
    </cfRule>
    <cfRule type="cellIs" dxfId="225" priority="109" stopIfTrue="1" operator="lessThan">
      <formula>$G$33</formula>
    </cfRule>
    <cfRule type="cellIs" dxfId="224" priority="110" stopIfTrue="1" operator="greaterThan">
      <formula>$K$33</formula>
    </cfRule>
  </conditionalFormatting>
  <conditionalFormatting sqref="S34:AL34">
    <cfRule type="containsBlanks" priority="102" stopIfTrue="1">
      <formula>LEN(TRIM(S34))=0</formula>
    </cfRule>
    <cfRule type="cellIs" priority="103" stopIfTrue="1" operator="between">
      <formula>$G$34</formula>
      <formula>$K$34</formula>
    </cfRule>
    <cfRule type="cellIs" dxfId="223" priority="104" stopIfTrue="1" operator="lessThan">
      <formula>$G$34</formula>
    </cfRule>
    <cfRule type="cellIs" dxfId="222" priority="105" stopIfTrue="1" operator="greaterThan">
      <formula>$K$34</formula>
    </cfRule>
  </conditionalFormatting>
  <conditionalFormatting sqref="S35:AL35">
    <cfRule type="containsBlanks" priority="97" stopIfTrue="1">
      <formula>LEN(TRIM(S35))=0</formula>
    </cfRule>
    <cfRule type="cellIs" priority="98" stopIfTrue="1" operator="between">
      <formula>$G$35</formula>
      <formula>$K$35</formula>
    </cfRule>
    <cfRule type="cellIs" dxfId="221" priority="99" stopIfTrue="1" operator="lessThan">
      <formula>$G$35</formula>
    </cfRule>
    <cfRule type="cellIs" dxfId="220" priority="100" stopIfTrue="1" operator="greaterThan">
      <formula>$K$35</formula>
    </cfRule>
  </conditionalFormatting>
  <conditionalFormatting sqref="S36:AL36">
    <cfRule type="containsBlanks" priority="92" stopIfTrue="1">
      <formula>LEN(TRIM(S36))=0</formula>
    </cfRule>
    <cfRule type="cellIs" priority="93" stopIfTrue="1" operator="between">
      <formula>$G$36</formula>
      <formula>$K$36</formula>
    </cfRule>
    <cfRule type="cellIs" dxfId="219" priority="94" stopIfTrue="1" operator="lessThan">
      <formula>$G$36</formula>
    </cfRule>
    <cfRule type="cellIs" dxfId="218" priority="95" stopIfTrue="1" operator="greaterThan">
      <formula>$K$36</formula>
    </cfRule>
  </conditionalFormatting>
  <conditionalFormatting sqref="S12:AL12">
    <cfRule type="cellIs" priority="186" stopIfTrue="1" operator="equal">
      <formula>$D$12</formula>
    </cfRule>
  </conditionalFormatting>
  <conditionalFormatting sqref="S15:AL15">
    <cfRule type="cellIs" priority="191" stopIfTrue="1" operator="equal">
      <formula>$D$15</formula>
    </cfRule>
  </conditionalFormatting>
  <conditionalFormatting sqref="S18:AL18">
    <cfRule type="cellIs" priority="176" stopIfTrue="1" operator="equal">
      <formula>$D$18</formula>
    </cfRule>
  </conditionalFormatting>
  <conditionalFormatting sqref="S19:AL19">
    <cfRule type="cellIs" priority="171" stopIfTrue="1" operator="equal">
      <formula>$D$19</formula>
    </cfRule>
  </conditionalFormatting>
  <conditionalFormatting sqref="S21:AL21">
    <cfRule type="cellIs" priority="166" stopIfTrue="1" operator="equal">
      <formula>$D$21</formula>
    </cfRule>
  </conditionalFormatting>
  <conditionalFormatting sqref="S22:AL22">
    <cfRule type="cellIs" priority="161" stopIfTrue="1" operator="equal">
      <formula>$D$22</formula>
    </cfRule>
  </conditionalFormatting>
  <conditionalFormatting sqref="S23:AL23">
    <cfRule type="cellIs" priority="156" stopIfTrue="1" operator="equal">
      <formula>$D$23</formula>
    </cfRule>
  </conditionalFormatting>
  <conditionalFormatting sqref="S24:AL24">
    <cfRule type="cellIs" priority="151" stopIfTrue="1" operator="equal">
      <formula>$D$24</formula>
    </cfRule>
  </conditionalFormatting>
  <conditionalFormatting sqref="S25:AL25">
    <cfRule type="cellIs" priority="146" stopIfTrue="1" operator="equal">
      <formula>$D$25</formula>
    </cfRule>
  </conditionalFormatting>
  <conditionalFormatting sqref="S26:AL26">
    <cfRule type="cellIs" priority="141" stopIfTrue="1" operator="equal">
      <formula>$D$26</formula>
    </cfRule>
  </conditionalFormatting>
  <conditionalFormatting sqref="S27:AL27">
    <cfRule type="cellIs" priority="136" stopIfTrue="1" operator="equal">
      <formula>$D$27</formula>
    </cfRule>
  </conditionalFormatting>
  <conditionalFormatting sqref="S28:AL28">
    <cfRule type="cellIs" priority="131" stopIfTrue="1" operator="equal">
      <formula>$D$28</formula>
    </cfRule>
  </conditionalFormatting>
  <conditionalFormatting sqref="S29:AL29">
    <cfRule type="cellIs" priority="126" stopIfTrue="1" operator="equal">
      <formula>$D$29</formula>
    </cfRule>
  </conditionalFormatting>
  <conditionalFormatting sqref="S30:AL30">
    <cfRule type="cellIs" priority="121" stopIfTrue="1" operator="equal">
      <formula>$D$30</formula>
    </cfRule>
  </conditionalFormatting>
  <conditionalFormatting sqref="S31:AL31">
    <cfRule type="cellIs" priority="116" stopIfTrue="1" operator="equal">
      <formula>$D$31</formula>
    </cfRule>
  </conditionalFormatting>
  <conditionalFormatting sqref="S32:AL32">
    <cfRule type="cellIs" priority="111" stopIfTrue="1" operator="equal">
      <formula>$D$32</formula>
    </cfRule>
  </conditionalFormatting>
  <conditionalFormatting sqref="S33:AL33">
    <cfRule type="cellIs" priority="106" stopIfTrue="1" operator="equal">
      <formula>$D$33</formula>
    </cfRule>
  </conditionalFormatting>
  <conditionalFormatting sqref="S34:AL34">
    <cfRule type="cellIs" priority="101" stopIfTrue="1" operator="equal">
      <formula>$D$34</formula>
    </cfRule>
  </conditionalFormatting>
  <conditionalFormatting sqref="S35:AL35">
    <cfRule type="cellIs" priority="96" stopIfTrue="1" operator="equal">
      <formula>$D$35</formula>
    </cfRule>
  </conditionalFormatting>
  <conditionalFormatting sqref="S36:AL36">
    <cfRule type="cellIs" priority="91" stopIfTrue="1" operator="equal">
      <formula>$D$36</formula>
    </cfRule>
  </conditionalFormatting>
  <conditionalFormatting sqref="S37:AL37">
    <cfRule type="cellIs" priority="86" stopIfTrue="1" operator="equal">
      <formula>$D$37</formula>
    </cfRule>
    <cfRule type="containsBlanks" priority="87" stopIfTrue="1">
      <formula>LEN(TRIM(S37))=0</formula>
    </cfRule>
    <cfRule type="cellIs" priority="88" stopIfTrue="1" operator="between">
      <formula>$G$37</formula>
      <formula>$K$37</formula>
    </cfRule>
    <cfRule type="cellIs" dxfId="217" priority="89" stopIfTrue="1" operator="lessThan">
      <formula>$G$37</formula>
    </cfRule>
    <cfRule type="cellIs" dxfId="216" priority="90" stopIfTrue="1" operator="greaterThan">
      <formula>$K$37</formula>
    </cfRule>
  </conditionalFormatting>
  <conditionalFormatting sqref="S38:AL38">
    <cfRule type="cellIs" priority="81" stopIfTrue="1" operator="equal">
      <formula>$D$38</formula>
    </cfRule>
    <cfRule type="containsBlanks" priority="82" stopIfTrue="1">
      <formula>LEN(TRIM(S38))=0</formula>
    </cfRule>
    <cfRule type="cellIs" priority="83" stopIfTrue="1" operator="between">
      <formula>$G$38</formula>
      <formula>$K$38</formula>
    </cfRule>
    <cfRule type="cellIs" dxfId="215" priority="84" stopIfTrue="1" operator="lessThan">
      <formula>$G$38</formula>
    </cfRule>
    <cfRule type="cellIs" dxfId="214" priority="85" stopIfTrue="1" operator="greaterThan">
      <formula>$K$38</formula>
    </cfRule>
  </conditionalFormatting>
  <conditionalFormatting sqref="S39:AL39">
    <cfRule type="cellIs" priority="76" stopIfTrue="1" operator="equal">
      <formula>$D$39</formula>
    </cfRule>
    <cfRule type="containsBlanks" priority="77" stopIfTrue="1">
      <formula>LEN(TRIM(S39))=0</formula>
    </cfRule>
    <cfRule type="cellIs" priority="78" stopIfTrue="1" operator="between">
      <formula>$G$39</formula>
      <formula>$K$39</formula>
    </cfRule>
    <cfRule type="cellIs" dxfId="213" priority="79" stopIfTrue="1" operator="lessThan">
      <formula>$G$39</formula>
    </cfRule>
    <cfRule type="cellIs" dxfId="212" priority="80" stopIfTrue="1" operator="greaterThan">
      <formula>$K$39</formula>
    </cfRule>
  </conditionalFormatting>
  <conditionalFormatting sqref="S40:AL40">
    <cfRule type="cellIs" priority="71" stopIfTrue="1" operator="equal">
      <formula>$D$40</formula>
    </cfRule>
    <cfRule type="containsBlanks" priority="72" stopIfTrue="1">
      <formula>LEN(TRIM(S40))=0</formula>
    </cfRule>
    <cfRule type="cellIs" priority="73" stopIfTrue="1" operator="between">
      <formula>$G$40</formula>
      <formula>$K$40</formula>
    </cfRule>
    <cfRule type="cellIs" dxfId="211" priority="74" stopIfTrue="1" operator="lessThan">
      <formula>$G$40</formula>
    </cfRule>
    <cfRule type="cellIs" dxfId="210" priority="75" stopIfTrue="1" operator="greaterThan">
      <formula>$K$40</formula>
    </cfRule>
  </conditionalFormatting>
  <conditionalFormatting sqref="S41:AL41">
    <cfRule type="cellIs" priority="66" stopIfTrue="1" operator="equal">
      <formula>$D$41</formula>
    </cfRule>
    <cfRule type="containsBlanks" priority="67" stopIfTrue="1">
      <formula>LEN(TRIM(S41))=0</formula>
    </cfRule>
    <cfRule type="cellIs" priority="68" stopIfTrue="1" operator="between">
      <formula>$G$41</formula>
      <formula>$K$41</formula>
    </cfRule>
    <cfRule type="cellIs" dxfId="209" priority="69" stopIfTrue="1" operator="lessThan">
      <formula>$G$41</formula>
    </cfRule>
    <cfRule type="cellIs" dxfId="208" priority="70" stopIfTrue="1" operator="greaterThan">
      <formula>$K$41</formula>
    </cfRule>
  </conditionalFormatting>
  <conditionalFormatting sqref="S42:AL42">
    <cfRule type="cellIs" priority="61" stopIfTrue="1" operator="equal">
      <formula>$D$42</formula>
    </cfRule>
    <cfRule type="containsBlanks" priority="62" stopIfTrue="1">
      <formula>LEN(TRIM(S42))=0</formula>
    </cfRule>
    <cfRule type="cellIs" priority="63" stopIfTrue="1" operator="between">
      <formula>$G$42</formula>
      <formula>$K$42</formula>
    </cfRule>
    <cfRule type="cellIs" dxfId="207" priority="64" stopIfTrue="1" operator="lessThan">
      <formula>$G$42</formula>
    </cfRule>
    <cfRule type="cellIs" dxfId="206" priority="65" stopIfTrue="1" operator="greaterThan">
      <formula>$K$42</formula>
    </cfRule>
  </conditionalFormatting>
  <conditionalFormatting sqref="S43:AL43">
    <cfRule type="cellIs" priority="56" stopIfTrue="1" operator="equal">
      <formula>$D$43</formula>
    </cfRule>
    <cfRule type="containsBlanks" priority="57" stopIfTrue="1">
      <formula>LEN(TRIM(S43))=0</formula>
    </cfRule>
    <cfRule type="cellIs" priority="58" stopIfTrue="1" operator="between">
      <formula>$G$43</formula>
      <formula>$K$43</formula>
    </cfRule>
    <cfRule type="cellIs" dxfId="205" priority="59" stopIfTrue="1" operator="lessThan">
      <formula>$G$43</formula>
    </cfRule>
    <cfRule type="cellIs" dxfId="204" priority="60" stopIfTrue="1" operator="greaterThan">
      <formula>$K$43</formula>
    </cfRule>
  </conditionalFormatting>
  <conditionalFormatting sqref="S44:AL44">
    <cfRule type="cellIs" priority="51" stopIfTrue="1" operator="equal">
      <formula>$D$44</formula>
    </cfRule>
    <cfRule type="containsBlanks" priority="52" stopIfTrue="1">
      <formula>LEN(TRIM(S44))=0</formula>
    </cfRule>
    <cfRule type="cellIs" priority="53" stopIfTrue="1" operator="between">
      <formula>$G$44</formula>
      <formula>$K$44</formula>
    </cfRule>
    <cfRule type="cellIs" dxfId="203" priority="54" stopIfTrue="1" operator="lessThan">
      <formula>$G$44</formula>
    </cfRule>
    <cfRule type="cellIs" dxfId="202" priority="55" stopIfTrue="1" operator="greaterThan">
      <formula>$K$44</formula>
    </cfRule>
  </conditionalFormatting>
  <conditionalFormatting sqref="S45:AL45">
    <cfRule type="cellIs" priority="47" stopIfTrue="1" operator="equal">
      <formula>$D$45</formula>
    </cfRule>
    <cfRule type="cellIs" priority="48" stopIfTrue="1" operator="between">
      <formula>$G$45</formula>
      <formula>$K$45</formula>
    </cfRule>
    <cfRule type="cellIs" dxfId="201" priority="49" stopIfTrue="1" operator="lessThan">
      <formula>$G$45</formula>
    </cfRule>
    <cfRule type="cellIs" dxfId="200" priority="50" stopIfTrue="1" operator="greaterThan">
      <formula>$K$45</formula>
    </cfRule>
    <cfRule type="containsBlanks" priority="200">
      <formula>LEN(TRIM(S45))=0</formula>
    </cfRule>
  </conditionalFormatting>
  <conditionalFormatting sqref="S46:AL46">
    <cfRule type="cellIs" priority="42" stopIfTrue="1" operator="equal">
      <formula>$D$46</formula>
    </cfRule>
    <cfRule type="containsBlanks" priority="43" stopIfTrue="1">
      <formula>LEN(TRIM(S46))=0</formula>
    </cfRule>
    <cfRule type="cellIs" priority="44" stopIfTrue="1" operator="between">
      <formula>$G$46</formula>
      <formula>$K$46</formula>
    </cfRule>
    <cfRule type="cellIs" dxfId="199" priority="45" stopIfTrue="1" operator="lessThan">
      <formula>$G$46</formula>
    </cfRule>
    <cfRule type="cellIs" dxfId="198" priority="46" stopIfTrue="1" operator="greaterThan">
      <formula>$K$46</formula>
    </cfRule>
  </conditionalFormatting>
  <conditionalFormatting sqref="S47:AL47">
    <cfRule type="cellIs" priority="37" stopIfTrue="1" operator="equal">
      <formula>$D$47</formula>
    </cfRule>
    <cfRule type="containsBlanks" priority="38" stopIfTrue="1">
      <formula>LEN(TRIM(S47))=0</formula>
    </cfRule>
    <cfRule type="cellIs" priority="39" stopIfTrue="1" operator="between">
      <formula>$G$47</formula>
      <formula>$K$47</formula>
    </cfRule>
    <cfRule type="cellIs" dxfId="197" priority="40" stopIfTrue="1" operator="lessThan">
      <formula>$G$47</formula>
    </cfRule>
    <cfRule type="cellIs" dxfId="196" priority="41" stopIfTrue="1" operator="greaterThan">
      <formula>$K$47</formula>
    </cfRule>
  </conditionalFormatting>
  <conditionalFormatting sqref="S48:AL48">
    <cfRule type="cellIs" priority="32" stopIfTrue="1" operator="equal">
      <formula>$D$48</formula>
    </cfRule>
    <cfRule type="containsBlanks" priority="33" stopIfTrue="1">
      <formula>LEN(TRIM(S48))=0</formula>
    </cfRule>
    <cfRule type="cellIs" priority="34" stopIfTrue="1" operator="between">
      <formula>$G$48</formula>
      <formula>$K$48</formula>
    </cfRule>
    <cfRule type="cellIs" dxfId="195" priority="35" stopIfTrue="1" operator="lessThan">
      <formula>$G$48</formula>
    </cfRule>
    <cfRule type="cellIs" dxfId="194" priority="36" stopIfTrue="1" operator="greaterThan">
      <formula>$K$48</formula>
    </cfRule>
  </conditionalFormatting>
  <conditionalFormatting sqref="S49:AL49">
    <cfRule type="cellIs" priority="27" stopIfTrue="1" operator="equal">
      <formula>$D$49</formula>
    </cfRule>
    <cfRule type="containsBlanks" priority="28" stopIfTrue="1">
      <formula>LEN(TRIM(S49))=0</formula>
    </cfRule>
    <cfRule type="cellIs" priority="29" stopIfTrue="1" operator="between">
      <formula>$G$49</formula>
      <formula>$K$49</formula>
    </cfRule>
    <cfRule type="cellIs" dxfId="193" priority="30" stopIfTrue="1" operator="lessThan">
      <formula>$G$49</formula>
    </cfRule>
    <cfRule type="cellIs" dxfId="192" priority="31" stopIfTrue="1" operator="greaterThan">
      <formula>$K$49</formula>
    </cfRule>
  </conditionalFormatting>
  <conditionalFormatting sqref="S50:AL50">
    <cfRule type="cellIs" priority="22" stopIfTrue="1" operator="equal">
      <formula>$D$50</formula>
    </cfRule>
    <cfRule type="containsBlanks" priority="23" stopIfTrue="1">
      <formula>LEN(TRIM(S50))=0</formula>
    </cfRule>
    <cfRule type="cellIs" priority="24" stopIfTrue="1" operator="between">
      <formula>$G$50</formula>
      <formula>$K$50</formula>
    </cfRule>
    <cfRule type="cellIs" dxfId="191" priority="25" stopIfTrue="1" operator="lessThan">
      <formula>$G$50</formula>
    </cfRule>
    <cfRule type="cellIs" dxfId="190" priority="26" stopIfTrue="1" operator="greaterThan">
      <formula>$K$50</formula>
    </cfRule>
  </conditionalFormatting>
  <conditionalFormatting sqref="S51:AL51">
    <cfRule type="cellIs" priority="17" stopIfTrue="1" operator="equal">
      <formula>$D$51</formula>
    </cfRule>
    <cfRule type="containsBlanks" priority="18" stopIfTrue="1">
      <formula>LEN(TRIM(S51))=0</formula>
    </cfRule>
    <cfRule type="cellIs" priority="19" stopIfTrue="1" operator="between">
      <formula>$G$51</formula>
      <formula>$K$51</formula>
    </cfRule>
    <cfRule type="cellIs" dxfId="189" priority="20" stopIfTrue="1" operator="lessThan">
      <formula>$G$51</formula>
    </cfRule>
    <cfRule type="cellIs" dxfId="188" priority="21" stopIfTrue="1" operator="greaterThan">
      <formula>$K$51</formula>
    </cfRule>
  </conditionalFormatting>
  <conditionalFormatting sqref="S14:AL14">
    <cfRule type="cellIs" priority="12" stopIfTrue="1" operator="equal">
      <formula>$D$14</formula>
    </cfRule>
    <cfRule type="containsBlanks" priority="13" stopIfTrue="1">
      <formula>LEN(TRIM(S14))=0</formula>
    </cfRule>
    <cfRule type="cellIs" priority="14" stopIfTrue="1" operator="between">
      <formula>$G$14</formula>
      <formula>$K$14</formula>
    </cfRule>
    <cfRule type="cellIs" dxfId="187" priority="15" stopIfTrue="1" operator="lessThan">
      <formula>$G$14</formula>
    </cfRule>
    <cfRule type="cellIs" dxfId="186" priority="16" stopIfTrue="1" operator="greaterThan">
      <formula>$K$14</formula>
    </cfRule>
  </conditionalFormatting>
  <conditionalFormatting sqref="S13:AL13">
    <cfRule type="cellIs" priority="7" stopIfTrue="1" operator="equal">
      <formula>$D$13</formula>
    </cfRule>
    <cfRule type="containsBlanks" priority="8" stopIfTrue="1">
      <formula>LEN(TRIM(S13))=0</formula>
    </cfRule>
    <cfRule type="cellIs" priority="9" stopIfTrue="1" operator="between">
      <formula>$G$13</formula>
      <formula>$K$13</formula>
    </cfRule>
    <cfRule type="cellIs" dxfId="185" priority="10" stopIfTrue="1" operator="lessThan">
      <formula>$G$13</formula>
    </cfRule>
    <cfRule type="cellIs" dxfId="184" priority="11" stopIfTrue="1" operator="greaterThan">
      <formula>$K$13</formula>
    </cfRule>
  </conditionalFormatting>
  <conditionalFormatting sqref="S20:AL20">
    <cfRule type="cellIs" priority="1" stopIfTrue="1" operator="equal">
      <formula>$D$20</formula>
    </cfRule>
    <cfRule type="containsBlanks" priority="2" stopIfTrue="1">
      <formula>LEN(TRIM(S20))=0</formula>
    </cfRule>
    <cfRule type="cellIs" priority="3" stopIfTrue="1" operator="between">
      <formula>$G$20</formula>
      <formula>$K$20</formula>
    </cfRule>
    <cfRule type="cellIs" dxfId="183" priority="4" stopIfTrue="1" operator="lessThan">
      <formula>$G$20</formula>
    </cfRule>
    <cfRule type="cellIs" dxfId="182" priority="5" stopIfTrue="1" operator="greaterThan">
      <formula>$K$20</formula>
    </cfRule>
  </conditionalFormatting>
  <pageMargins left="0.45" right="0.2" top="0.25" bottom="0.75" header="0.3" footer="0.3"/>
  <pageSetup paperSize="9" scale="53" fitToHeight="2" orientation="landscape" r:id="rId1"/>
  <headerFooter alignWithMargins="0">
    <oddFooter>&amp;LCF-8-All-0500 Rev F
Sept 28th 2021&amp;CREFERENCE ONLY ONCE REMOVED FROM SYSTEM</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81" stopIfTrue="1" operator="containsText" id="{933B37B8-7D8D-49D6-A4C4-8955575D42AA}">
            <xm:f>NOT(ISERROR(SEARCH($D$17,S17)))</xm:f>
            <xm:f>$D$17</xm:f>
            <x14:dxf/>
          </x14:cfRule>
          <xm:sqref>S17:AL17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0">
    <tabColor rgb="FF002060"/>
    <pageSetUpPr fitToPage="1"/>
  </sheetPr>
  <dimension ref="A1:E33"/>
  <sheetViews>
    <sheetView showGridLines="0" showRowColHeaders="0" zoomScaleNormal="100" workbookViewId="0">
      <selection activeCell="L21" sqref="L21"/>
    </sheetView>
  </sheetViews>
  <sheetFormatPr defaultRowHeight="12.75"/>
  <cols>
    <col min="1" max="1" width="6" customWidth="1"/>
    <col min="2" max="2" width="36.7109375" customWidth="1"/>
    <col min="3" max="3" width="11.5703125" customWidth="1"/>
    <col min="5" max="5" width="26.42578125" customWidth="1"/>
  </cols>
  <sheetData>
    <row r="1" spans="1:5">
      <c r="A1" s="719" t="s">
        <v>716</v>
      </c>
      <c r="B1" s="720"/>
      <c r="C1" s="720"/>
      <c r="D1" s="720"/>
      <c r="E1" s="721"/>
    </row>
    <row r="2" spans="1:5" ht="13.5" thickBot="1">
      <c r="A2" s="722"/>
      <c r="B2" s="723"/>
      <c r="C2" s="723"/>
      <c r="D2" s="723"/>
      <c r="E2" s="724"/>
    </row>
    <row r="4" spans="1:5" ht="13.5" thickBot="1"/>
    <row r="5" spans="1:5" ht="13.5" thickBot="1">
      <c r="A5" s="725">
        <v>1</v>
      </c>
      <c r="B5" s="62" t="s">
        <v>258</v>
      </c>
      <c r="C5" s="728" t="s">
        <v>259</v>
      </c>
      <c r="D5" s="729"/>
      <c r="E5" s="63"/>
    </row>
    <row r="6" spans="1:5" ht="13.5" thickBot="1">
      <c r="A6" s="726"/>
      <c r="B6" s="29"/>
      <c r="C6" s="730" t="s">
        <v>260</v>
      </c>
      <c r="D6" s="731"/>
      <c r="E6" s="64"/>
    </row>
    <row r="7" spans="1:5" ht="13.5" thickBot="1">
      <c r="A7" s="726"/>
      <c r="B7" s="29"/>
      <c r="C7" s="732" t="s">
        <v>261</v>
      </c>
      <c r="D7" s="733"/>
      <c r="E7" s="64"/>
    </row>
    <row r="8" spans="1:5" ht="13.5" thickBot="1">
      <c r="A8" s="726"/>
      <c r="B8" s="29"/>
      <c r="C8" s="734" t="s">
        <v>801</v>
      </c>
      <c r="D8" s="735"/>
      <c r="E8" s="64"/>
    </row>
    <row r="9" spans="1:5" ht="13.5" thickBot="1">
      <c r="A9" s="727"/>
      <c r="B9" s="65" t="s">
        <v>18</v>
      </c>
      <c r="C9" s="65"/>
      <c r="D9" s="65"/>
      <c r="E9" s="66"/>
    </row>
    <row r="10" spans="1:5" ht="13.5" thickBot="1"/>
    <row r="11" spans="1:5">
      <c r="A11" s="725">
        <v>2</v>
      </c>
      <c r="B11" s="716" t="s">
        <v>294</v>
      </c>
      <c r="C11" s="716"/>
      <c r="D11" s="716"/>
      <c r="E11" s="706"/>
    </row>
    <row r="12" spans="1:5">
      <c r="A12" s="726"/>
      <c r="B12" s="67" t="s">
        <v>264</v>
      </c>
      <c r="C12" s="29"/>
      <c r="D12" s="29"/>
      <c r="E12" s="64"/>
    </row>
    <row r="13" spans="1:5">
      <c r="A13" s="726"/>
      <c r="B13" s="67" t="s">
        <v>265</v>
      </c>
      <c r="C13" s="29"/>
      <c r="D13" s="29"/>
      <c r="E13" s="64"/>
    </row>
    <row r="14" spans="1:5">
      <c r="A14" s="726"/>
      <c r="B14" s="67" t="s">
        <v>266</v>
      </c>
      <c r="C14" s="29"/>
      <c r="D14" s="29"/>
      <c r="E14" s="64"/>
    </row>
    <row r="15" spans="1:5">
      <c r="A15" s="726"/>
      <c r="B15" s="67" t="s">
        <v>180</v>
      </c>
      <c r="C15" s="29"/>
      <c r="D15" s="29"/>
      <c r="E15" s="64"/>
    </row>
    <row r="16" spans="1:5">
      <c r="A16" s="726"/>
      <c r="B16" s="67" t="s">
        <v>267</v>
      </c>
      <c r="C16" s="29"/>
      <c r="D16" s="29"/>
      <c r="E16" s="64"/>
    </row>
    <row r="17" spans="1:5" ht="13.5" thickBot="1">
      <c r="A17" s="727"/>
      <c r="B17" s="68" t="s">
        <v>222</v>
      </c>
      <c r="C17" s="65"/>
      <c r="D17" s="65"/>
      <c r="E17" s="66"/>
    </row>
    <row r="18" spans="1:5" ht="13.5" thickBot="1"/>
    <row r="19" spans="1:5" ht="68.099999999999994" customHeight="1" thickBot="1">
      <c r="A19" s="69">
        <v>3</v>
      </c>
      <c r="B19" s="717" t="s">
        <v>286</v>
      </c>
      <c r="C19" s="717"/>
      <c r="D19" s="717"/>
      <c r="E19" s="718"/>
    </row>
    <row r="20" spans="1:5" s="72" customFormat="1" ht="12.95" customHeight="1" thickBot="1">
      <c r="A20" s="70"/>
      <c r="B20" s="78"/>
      <c r="C20" s="78"/>
      <c r="D20" s="78"/>
      <c r="E20" s="78"/>
    </row>
    <row r="21" spans="1:5" ht="55.5" customHeight="1" thickBot="1">
      <c r="A21" s="69">
        <v>4</v>
      </c>
      <c r="B21" s="713" t="s">
        <v>295</v>
      </c>
      <c r="C21" s="714"/>
      <c r="D21" s="714"/>
      <c r="E21" s="715"/>
    </row>
    <row r="22" spans="1:5" ht="13.5" thickBot="1"/>
    <row r="23" spans="1:5" ht="43.5" customHeight="1" thickBot="1">
      <c r="A23" s="69">
        <v>5</v>
      </c>
      <c r="B23" s="713" t="s">
        <v>268</v>
      </c>
      <c r="C23" s="714"/>
      <c r="D23" s="714"/>
      <c r="E23" s="715"/>
    </row>
    <row r="24" spans="1:5" ht="12.75" customHeight="1" thickBot="1">
      <c r="A24" s="70"/>
      <c r="B24" s="71"/>
      <c r="C24" s="71"/>
      <c r="D24" s="71"/>
      <c r="E24" s="71"/>
    </row>
    <row r="25" spans="1:5" ht="15.75" customHeight="1" thickBot="1">
      <c r="A25" s="69">
        <v>6</v>
      </c>
      <c r="B25" s="713" t="s">
        <v>270</v>
      </c>
      <c r="C25" s="714"/>
      <c r="D25" s="714"/>
      <c r="E25" s="715"/>
    </row>
    <row r="26" spans="1:5" ht="12.75" customHeight="1" thickBot="1"/>
    <row r="27" spans="1:5" ht="49.5" customHeight="1" thickBot="1">
      <c r="A27" s="69">
        <v>7</v>
      </c>
      <c r="B27" s="713" t="s">
        <v>269</v>
      </c>
      <c r="C27" s="714"/>
      <c r="D27" s="714"/>
      <c r="E27" s="715"/>
    </row>
    <row r="28" spans="1:5" ht="12.75" customHeight="1" thickBot="1">
      <c r="A28" s="70"/>
      <c r="B28" s="71"/>
      <c r="C28" s="71"/>
      <c r="D28" s="71"/>
      <c r="E28" s="71"/>
    </row>
    <row r="29" spans="1:5" ht="49.5" customHeight="1" thickBot="1">
      <c r="A29" s="69">
        <v>8</v>
      </c>
      <c r="B29" s="737" t="s">
        <v>271</v>
      </c>
      <c r="C29" s="717"/>
      <c r="D29" s="717"/>
      <c r="E29" s="718"/>
    </row>
    <row r="30" spans="1:5" ht="12.75" customHeight="1" thickBot="1"/>
    <row r="31" spans="1:5" ht="53.25" customHeight="1" thickBot="1">
      <c r="A31" s="69">
        <v>9</v>
      </c>
      <c r="B31" s="736" t="s">
        <v>285</v>
      </c>
      <c r="C31" s="714"/>
      <c r="D31" s="714"/>
      <c r="E31" s="715"/>
    </row>
    <row r="33" ht="12.75" customHeight="1"/>
  </sheetData>
  <sheetProtection algorithmName="SHA-512" hashValue="UaSnchxcNKk8ytXZnOu+pDKl9vshUg5g1NvbIe8enBEVwurQz8di1Qm0KvYOtACpfikFhwg7CaXsKF763tMzww==" saltValue="PLAZCOgXeibLUv9fb8GR/A==" spinCount="100000" sheet="1" objects="1" scenarios="1"/>
  <mergeCells count="15">
    <mergeCell ref="B23:E23"/>
    <mergeCell ref="B27:E27"/>
    <mergeCell ref="B31:E31"/>
    <mergeCell ref="B25:E25"/>
    <mergeCell ref="B29:E29"/>
    <mergeCell ref="B21:E21"/>
    <mergeCell ref="B11:E11"/>
    <mergeCell ref="B19:E19"/>
    <mergeCell ref="A1:E2"/>
    <mergeCell ref="A5:A9"/>
    <mergeCell ref="A11:A17"/>
    <mergeCell ref="C5:D5"/>
    <mergeCell ref="C6:D6"/>
    <mergeCell ref="C7:D7"/>
    <mergeCell ref="C8:D8"/>
  </mergeCells>
  <printOptions horizontalCentered="1"/>
  <pageMargins left="0" right="0" top="0.75" bottom="0.75" header="0.3" footer="0.3"/>
  <pageSetup orientation="portrait" r:id="rId1"/>
  <headerFooter>
    <oddFooter>&amp;LCF-8-All-0500 Rev F
Sept 28th 2021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pageSetUpPr fitToPage="1"/>
  </sheetPr>
  <dimension ref="A1:AB18"/>
  <sheetViews>
    <sheetView showGridLines="0" showRowColHeaders="0" topLeftCell="A11" zoomScaleNormal="100" workbookViewId="0">
      <selection activeCell="F16" sqref="F16:G16"/>
    </sheetView>
  </sheetViews>
  <sheetFormatPr defaultColWidth="9.140625" defaultRowHeight="12.75"/>
  <cols>
    <col min="1" max="1" width="2.7109375" style="95" customWidth="1"/>
    <col min="2" max="2" width="7.140625" style="1" customWidth="1"/>
    <col min="3" max="3" width="17.85546875" style="1" customWidth="1"/>
    <col min="4" max="4" width="32.140625" style="1" customWidth="1"/>
    <col min="5" max="5" width="7.140625" style="1" customWidth="1"/>
    <col min="6" max="7" width="30.7109375" style="1" customWidth="1"/>
    <col min="8" max="8" width="8.7109375" style="1" customWidth="1"/>
    <col min="9" max="16384" width="9.140625" style="1"/>
  </cols>
  <sheetData>
    <row r="1" spans="1:28" s="95" customFormat="1" ht="13.5" thickBot="1"/>
    <row r="2" spans="1:28" ht="45.75" customHeight="1" thickBot="1">
      <c r="B2" s="30" t="s">
        <v>223</v>
      </c>
      <c r="C2" s="31"/>
      <c r="D2" s="797" t="s">
        <v>297</v>
      </c>
      <c r="E2" s="797"/>
      <c r="F2" s="797"/>
      <c r="G2" s="797"/>
      <c r="H2" s="798"/>
    </row>
    <row r="3" spans="1:28" ht="36" customHeight="1" thickBot="1">
      <c r="B3" s="799" t="s">
        <v>248</v>
      </c>
      <c r="C3" s="800"/>
      <c r="D3" s="800"/>
      <c r="E3" s="800"/>
      <c r="F3" s="800"/>
      <c r="G3" s="800"/>
      <c r="H3" s="801"/>
      <c r="AA3" s="2" t="s">
        <v>9</v>
      </c>
      <c r="AB3" s="2" t="s">
        <v>12</v>
      </c>
    </row>
    <row r="4" spans="1:28" ht="27" customHeight="1">
      <c r="B4" s="802" t="s">
        <v>0</v>
      </c>
      <c r="C4" s="803"/>
      <c r="D4" s="804">
        <f>'PPAP Cover Page'!C9</f>
        <v>0</v>
      </c>
      <c r="E4" s="805"/>
      <c r="F4" s="94" t="s">
        <v>15</v>
      </c>
      <c r="G4" s="804">
        <f>'PPAP Cover Page'!F9</f>
        <v>0</v>
      </c>
      <c r="H4" s="806"/>
      <c r="AA4" s="2" t="s">
        <v>10</v>
      </c>
      <c r="AB4" s="2" t="s">
        <v>14</v>
      </c>
    </row>
    <row r="5" spans="1:28" ht="27" customHeight="1">
      <c r="B5" s="791" t="s">
        <v>1</v>
      </c>
      <c r="C5" s="792"/>
      <c r="D5" s="793">
        <f>'PPAP Cover Page'!C21</f>
        <v>0</v>
      </c>
      <c r="E5" s="794"/>
      <c r="F5" s="93" t="s">
        <v>16</v>
      </c>
      <c r="G5" s="795">
        <f>'PPAP Cover Page'!F10</f>
        <v>0</v>
      </c>
      <c r="H5" s="796"/>
      <c r="AA5" s="2" t="s">
        <v>11</v>
      </c>
      <c r="AB5" s="2" t="s">
        <v>13</v>
      </c>
    </row>
    <row r="6" spans="1:28" ht="27" customHeight="1" thickBot="1">
      <c r="B6" s="813" t="s">
        <v>2</v>
      </c>
      <c r="C6" s="814"/>
      <c r="D6" s="815">
        <f>'PPAP Cover Page'!F16</f>
        <v>0</v>
      </c>
      <c r="E6" s="816"/>
      <c r="F6" s="32" t="s">
        <v>221</v>
      </c>
      <c r="G6" s="817" t="str">
        <f>CONCATENATE('PPAP Cover Page'!F11,'PPAP Cover Page'!H10,'PPAP Cover Page'!F12)</f>
        <v xml:space="preserve">     |     </v>
      </c>
      <c r="H6" s="818"/>
    </row>
    <row r="7" spans="1:28" ht="48.75" customHeight="1" thickBot="1">
      <c r="B7" s="44" t="s">
        <v>3</v>
      </c>
      <c r="C7" s="1104" t="s">
        <v>4</v>
      </c>
      <c r="D7" s="1104"/>
      <c r="E7" s="112" t="s">
        <v>5</v>
      </c>
      <c r="F7" s="1105" t="s">
        <v>6</v>
      </c>
      <c r="G7" s="1106"/>
      <c r="H7" s="121" t="s">
        <v>262</v>
      </c>
    </row>
    <row r="8" spans="1:28" s="17" customFormat="1" ht="48.75" customHeight="1">
      <c r="A8" s="95"/>
      <c r="B8" s="33" t="s">
        <v>3</v>
      </c>
      <c r="C8" s="819" t="s">
        <v>283</v>
      </c>
      <c r="D8" s="819"/>
      <c r="E8" s="108" t="s">
        <v>18</v>
      </c>
      <c r="F8" s="819"/>
      <c r="G8" s="819"/>
      <c r="H8" s="129"/>
      <c r="I8" s="17" t="s">
        <v>18</v>
      </c>
    </row>
    <row r="9" spans="1:28" ht="52.5" customHeight="1">
      <c r="B9" s="36">
        <v>1</v>
      </c>
      <c r="C9" s="792" t="s">
        <v>58</v>
      </c>
      <c r="D9" s="792"/>
      <c r="E9" s="109"/>
      <c r="F9" s="823"/>
      <c r="G9" s="823"/>
      <c r="H9" s="127"/>
    </row>
    <row r="10" spans="1:28" ht="64.5" customHeight="1">
      <c r="B10" s="36">
        <v>2</v>
      </c>
      <c r="C10" s="792" t="s">
        <v>190</v>
      </c>
      <c r="D10" s="792"/>
      <c r="E10" s="109"/>
      <c r="F10" s="823"/>
      <c r="G10" s="823"/>
      <c r="H10" s="127"/>
    </row>
    <row r="11" spans="1:28" ht="52.5" customHeight="1">
      <c r="B11" s="36">
        <v>3</v>
      </c>
      <c r="C11" s="792" t="s">
        <v>59</v>
      </c>
      <c r="D11" s="792"/>
      <c r="E11" s="109"/>
      <c r="F11" s="823"/>
      <c r="G11" s="823"/>
      <c r="H11" s="127"/>
    </row>
    <row r="12" spans="1:28" ht="52.5" customHeight="1" thickBot="1">
      <c r="B12" s="110">
        <v>4</v>
      </c>
      <c r="C12" s="974" t="s">
        <v>60</v>
      </c>
      <c r="D12" s="974"/>
      <c r="E12" s="111"/>
      <c r="F12" s="975"/>
      <c r="G12" s="975"/>
      <c r="H12" s="128"/>
    </row>
    <row r="13" spans="1:28" ht="48.75" customHeight="1">
      <c r="B13" s="33" t="s">
        <v>3</v>
      </c>
      <c r="C13" s="819" t="s">
        <v>284</v>
      </c>
      <c r="D13" s="819"/>
      <c r="E13" s="108" t="s">
        <v>18</v>
      </c>
      <c r="F13" s="819"/>
      <c r="G13" s="819"/>
      <c r="H13" s="129"/>
    </row>
    <row r="14" spans="1:28" ht="52.5" customHeight="1">
      <c r="B14" s="36">
        <v>1</v>
      </c>
      <c r="C14" s="792" t="s">
        <v>129</v>
      </c>
      <c r="D14" s="792"/>
      <c r="E14" s="109"/>
      <c r="F14" s="823"/>
      <c r="G14" s="823"/>
      <c r="H14" s="127"/>
    </row>
    <row r="15" spans="1:28" ht="52.5" customHeight="1">
      <c r="B15" s="36">
        <v>2</v>
      </c>
      <c r="C15" s="792" t="s">
        <v>126</v>
      </c>
      <c r="D15" s="792"/>
      <c r="E15" s="109"/>
      <c r="F15" s="823"/>
      <c r="G15" s="823"/>
      <c r="H15" s="127"/>
    </row>
    <row r="16" spans="1:28" ht="65.099999999999994" customHeight="1">
      <c r="B16" s="36">
        <v>3</v>
      </c>
      <c r="C16" s="825" t="s">
        <v>191</v>
      </c>
      <c r="D16" s="825"/>
      <c r="E16" s="109"/>
      <c r="F16" s="823"/>
      <c r="G16" s="823"/>
      <c r="H16" s="127"/>
    </row>
    <row r="17" spans="2:8" ht="52.5" customHeight="1">
      <c r="B17" s="36">
        <v>4</v>
      </c>
      <c r="C17" s="792" t="s">
        <v>62</v>
      </c>
      <c r="D17" s="792"/>
      <c r="E17" s="109"/>
      <c r="F17" s="823"/>
      <c r="G17" s="823"/>
      <c r="H17" s="127"/>
    </row>
    <row r="18" spans="2:8" ht="52.5" customHeight="1" thickBot="1">
      <c r="B18" s="110">
        <v>5</v>
      </c>
      <c r="C18" s="974" t="s">
        <v>63</v>
      </c>
      <c r="D18" s="974"/>
      <c r="E18" s="111"/>
      <c r="F18" s="975"/>
      <c r="G18" s="975"/>
      <c r="H18" s="128"/>
    </row>
  </sheetData>
  <sheetProtection algorithmName="SHA-512" hashValue="NEQ4ziZQSx5qTXnRVIJ4lf4X6l0oqn06e7awMnsCSsWLQPJH2I1xDQnP+d1EFSyg/SdQIVwnlTVEQx7c2Y/Rcg==" saltValue="YkJLO+T0H2yInVJxkkE8Nw==" spinCount="100000" sheet="1" formatCells="0" selectLockedCells="1"/>
  <mergeCells count="35">
    <mergeCell ref="D2:H2"/>
    <mergeCell ref="B3:H3"/>
    <mergeCell ref="B5:C5"/>
    <mergeCell ref="D5:E5"/>
    <mergeCell ref="G5:H5"/>
    <mergeCell ref="B4:C4"/>
    <mergeCell ref="D4:E4"/>
    <mergeCell ref="G4:H4"/>
    <mergeCell ref="B6:C6"/>
    <mergeCell ref="D6:E6"/>
    <mergeCell ref="G6:H6"/>
    <mergeCell ref="C11:D11"/>
    <mergeCell ref="F11:G11"/>
    <mergeCell ref="C7:D7"/>
    <mergeCell ref="C9:D9"/>
    <mergeCell ref="F9:G9"/>
    <mergeCell ref="C10:D10"/>
    <mergeCell ref="F10:G10"/>
    <mergeCell ref="C8:D8"/>
    <mergeCell ref="F8:G8"/>
    <mergeCell ref="F7:G7"/>
    <mergeCell ref="C17:D17"/>
    <mergeCell ref="F17:G17"/>
    <mergeCell ref="C18:D18"/>
    <mergeCell ref="F18:G18"/>
    <mergeCell ref="C12:D12"/>
    <mergeCell ref="F12:G12"/>
    <mergeCell ref="C13:D13"/>
    <mergeCell ref="F13:G13"/>
    <mergeCell ref="C14:D14"/>
    <mergeCell ref="F14:G14"/>
    <mergeCell ref="C15:D15"/>
    <mergeCell ref="F15:G15"/>
    <mergeCell ref="C16:D16"/>
    <mergeCell ref="F16:G16"/>
  </mergeCells>
  <conditionalFormatting sqref="E9:E11">
    <cfRule type="expression" dxfId="181" priority="81" stopIfTrue="1">
      <formula>E9=#REF!</formula>
    </cfRule>
    <cfRule type="expression" dxfId="180" priority="82" stopIfTrue="1">
      <formula>E9=$AA$3</formula>
    </cfRule>
    <cfRule type="expression" dxfId="179" priority="83" stopIfTrue="1">
      <formula>E9=$AA$4</formula>
    </cfRule>
    <cfRule type="expression" dxfId="178" priority="84" stopIfTrue="1">
      <formula>E9=$AA$5</formula>
    </cfRule>
  </conditionalFormatting>
  <conditionalFormatting sqref="E12:E18">
    <cfRule type="expression" dxfId="177" priority="73" stopIfTrue="1">
      <formula>E12=#REF!</formula>
    </cfRule>
    <cfRule type="expression" dxfId="176" priority="74" stopIfTrue="1">
      <formula>E12=$AA$3</formula>
    </cfRule>
    <cfRule type="expression" dxfId="175" priority="75" stopIfTrue="1">
      <formula>E12=$AA$4</formula>
    </cfRule>
    <cfRule type="expression" dxfId="174" priority="76" stopIfTrue="1">
      <formula>E12=$AA$5</formula>
    </cfRule>
  </conditionalFormatting>
  <conditionalFormatting sqref="E13:E18">
    <cfRule type="expression" dxfId="173" priority="49" stopIfTrue="1">
      <formula>E13=#REF!</formula>
    </cfRule>
    <cfRule type="expression" dxfId="172" priority="50" stopIfTrue="1">
      <formula>E13=$AA$3</formula>
    </cfRule>
    <cfRule type="expression" dxfId="171" priority="51" stopIfTrue="1">
      <formula>E13=$AA$4</formula>
    </cfRule>
    <cfRule type="expression" dxfId="170" priority="52" stopIfTrue="1">
      <formula>E13=$AA$5</formula>
    </cfRule>
  </conditionalFormatting>
  <conditionalFormatting sqref="E14">
    <cfRule type="expression" dxfId="169" priority="41" stopIfTrue="1">
      <formula>E14=#REF!</formula>
    </cfRule>
    <cfRule type="expression" dxfId="168" priority="42" stopIfTrue="1">
      <formula>E14=$AA$3</formula>
    </cfRule>
    <cfRule type="expression" dxfId="167" priority="43" stopIfTrue="1">
      <formula>E14=$AA$4</formula>
    </cfRule>
    <cfRule type="expression" dxfId="166" priority="44" stopIfTrue="1">
      <formula>E14=$AA$5</formula>
    </cfRule>
  </conditionalFormatting>
  <conditionalFormatting sqref="E15">
    <cfRule type="expression" dxfId="165" priority="37" stopIfTrue="1">
      <formula>E15=#REF!</formula>
    </cfRule>
    <cfRule type="expression" dxfId="164" priority="38" stopIfTrue="1">
      <formula>E15=$AA$3</formula>
    </cfRule>
    <cfRule type="expression" dxfId="163" priority="39" stopIfTrue="1">
      <formula>E15=$AA$4</formula>
    </cfRule>
    <cfRule type="expression" dxfId="162" priority="40" stopIfTrue="1">
      <formula>E15=$AA$5</formula>
    </cfRule>
  </conditionalFormatting>
  <conditionalFormatting sqref="E16:E17">
    <cfRule type="expression" dxfId="161" priority="33" stopIfTrue="1">
      <formula>E16=#REF!</formula>
    </cfRule>
    <cfRule type="expression" dxfId="160" priority="34" stopIfTrue="1">
      <formula>E16=$AA$3</formula>
    </cfRule>
    <cfRule type="expression" dxfId="159" priority="35" stopIfTrue="1">
      <formula>E16=$AA$4</formula>
    </cfRule>
    <cfRule type="expression" dxfId="158" priority="36" stopIfTrue="1">
      <formula>E16=$AA$5</formula>
    </cfRule>
  </conditionalFormatting>
  <conditionalFormatting sqref="E8">
    <cfRule type="expression" dxfId="157" priority="17" stopIfTrue="1">
      <formula>E8=#REF!</formula>
    </cfRule>
    <cfRule type="expression" dxfId="156" priority="18" stopIfTrue="1">
      <formula>E8=$AA$3</formula>
    </cfRule>
    <cfRule type="expression" dxfId="155" priority="19" stopIfTrue="1">
      <formula>E8=$AA$4</formula>
    </cfRule>
    <cfRule type="expression" dxfId="154" priority="20" stopIfTrue="1">
      <formula>E8=$AA$5</formula>
    </cfRule>
  </conditionalFormatting>
  <conditionalFormatting sqref="E8">
    <cfRule type="expression" dxfId="153" priority="9" stopIfTrue="1">
      <formula>E8=#REF!</formula>
    </cfRule>
    <cfRule type="expression" dxfId="152" priority="10" stopIfTrue="1">
      <formula>E8=$AA$3</formula>
    </cfRule>
    <cfRule type="expression" dxfId="151" priority="11" stopIfTrue="1">
      <formula>E8=$AA$4</formula>
    </cfRule>
    <cfRule type="expression" dxfId="150" priority="12" stopIfTrue="1">
      <formula>E8=$AA$5</formula>
    </cfRule>
  </conditionalFormatting>
  <conditionalFormatting sqref="H8:H18">
    <cfRule type="cellIs" dxfId="149" priority="1" stopIfTrue="1" operator="equal">
      <formula>"INT"</formula>
    </cfRule>
    <cfRule type="cellIs" dxfId="148" priority="2" stopIfTrue="1" operator="equal">
      <formula>"OK"</formula>
    </cfRule>
    <cfRule type="cellIs" dxfId="147" priority="3" stopIfTrue="1" operator="equal">
      <formula>"REJ"</formula>
    </cfRule>
    <cfRule type="cellIs" dxfId="146" priority="4" stopIfTrue="1" operator="equal">
      <formula>"DEV"</formula>
    </cfRule>
  </conditionalFormatting>
  <printOptions horizontalCentered="1"/>
  <pageMargins left="0" right="0" top="0.511811023622047" bottom="0.511811023622047" header="0.31496062992126" footer="0.23622047244094499"/>
  <pageSetup scale="79" orientation="portrait" r:id="rId1"/>
  <headerFooter alignWithMargins="0">
    <oddFooter>&amp;LCF-8-All-0500 Rev F
Sept 28th 2021&amp;CREFERENCE ONLY ONCE REMOVED FROM SYSTEM</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300-000000000000}">
          <x14:formula1>
            <xm:f>data!$C$1:$C$4</xm:f>
          </x14:formula1>
          <xm:sqref>E9:E12 E14:E18</xm:sqref>
        </x14:dataValidation>
        <x14:dataValidation type="list" allowBlank="1" showInputMessage="1" showErrorMessage="1" xr:uid="{00000000-0002-0000-1300-000001000000}">
          <x14:formula1>
            <xm:f>data!$A$1:$A$5</xm:f>
          </x14:formula1>
          <xm:sqref>H9:H12 H14:H18</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L55"/>
  <sheetViews>
    <sheetView showGridLines="0" zoomScaleNormal="100" workbookViewId="0">
      <selection activeCell="C61" sqref="C61"/>
    </sheetView>
  </sheetViews>
  <sheetFormatPr defaultColWidth="9.140625" defaultRowHeight="12.75"/>
  <cols>
    <col min="1" max="2" width="8.5703125" style="143" customWidth="1"/>
    <col min="3" max="3" width="7.85546875" style="143" customWidth="1"/>
    <col min="4" max="4" width="10" style="143" customWidth="1"/>
    <col min="5" max="5" width="9.42578125" style="143" customWidth="1"/>
    <col min="6" max="6" width="20" style="143" customWidth="1"/>
    <col min="7" max="7" width="15.5703125" style="143" customWidth="1"/>
    <col min="8" max="8" width="9.42578125" style="143" customWidth="1"/>
    <col min="9" max="9" width="2.85546875" style="143" customWidth="1"/>
    <col min="10" max="10" width="23.5703125" style="143" customWidth="1"/>
    <col min="11" max="11" width="12.85546875" style="143" customWidth="1"/>
    <col min="12" max="12" width="8.5703125" style="143" customWidth="1"/>
    <col min="13" max="13" width="12.140625" style="143" customWidth="1"/>
    <col min="14" max="14" width="6.42578125" style="143" customWidth="1"/>
    <col min="15" max="15" width="10.5703125" style="143" customWidth="1"/>
    <col min="16" max="16" width="7.140625" style="143" customWidth="1"/>
    <col min="17" max="17" width="10.5703125" style="143" customWidth="1"/>
    <col min="18" max="18" width="14.42578125" style="143" customWidth="1"/>
    <col min="19" max="19" width="7.140625" style="143" customWidth="1"/>
    <col min="20" max="20" width="0.5703125" style="143" customWidth="1"/>
    <col min="21" max="21" width="6.42578125" style="143" customWidth="1"/>
    <col min="22" max="23" width="10.5703125" style="143" customWidth="1"/>
    <col min="24" max="24" width="15.5703125" style="143" customWidth="1"/>
    <col min="25" max="25" width="12.140625" style="143" customWidth="1"/>
    <col min="26" max="26" width="1.42578125" style="143" customWidth="1"/>
    <col min="27" max="32" width="9.140625" style="143"/>
    <col min="33" max="33" width="9.140625" style="19"/>
    <col min="34" max="16384" width="9.140625" style="143"/>
  </cols>
  <sheetData>
    <row r="1" spans="1:38" ht="45.75" customHeight="1" thickBot="1">
      <c r="A1" s="1112" t="s">
        <v>223</v>
      </c>
      <c r="B1" s="1113"/>
      <c r="C1" s="1113"/>
      <c r="D1" s="1194" t="s">
        <v>345</v>
      </c>
      <c r="E1" s="1194"/>
      <c r="F1" s="1194"/>
      <c r="G1" s="1194"/>
      <c r="H1" s="1194"/>
      <c r="I1" s="1194"/>
      <c r="J1" s="1194"/>
      <c r="K1" s="1194"/>
      <c r="L1" s="1194"/>
      <c r="M1" s="1194"/>
      <c r="N1" s="1194"/>
      <c r="O1" s="1194"/>
      <c r="P1" s="1194"/>
      <c r="Q1" s="1194"/>
      <c r="R1" s="1194"/>
      <c r="S1" s="1194"/>
      <c r="T1" s="1194"/>
      <c r="U1" s="1194"/>
      <c r="V1" s="1194"/>
      <c r="W1" s="1194"/>
      <c r="X1" s="1194"/>
      <c r="Y1" s="1194"/>
      <c r="Z1" s="1195"/>
    </row>
    <row r="2" spans="1:38" ht="27.75" customHeight="1">
      <c r="A2" s="1196" t="s">
        <v>314</v>
      </c>
      <c r="B2" s="1197"/>
      <c r="C2" s="1198"/>
      <c r="D2" s="1199" t="s">
        <v>346</v>
      </c>
      <c r="E2" s="1200"/>
      <c r="F2" s="1201"/>
      <c r="G2" s="1202" t="s">
        <v>316</v>
      </c>
      <c r="H2" s="1202"/>
      <c r="I2" s="1203" t="s">
        <v>187</v>
      </c>
      <c r="J2" s="1203"/>
      <c r="K2" s="1204"/>
      <c r="L2" s="1205" t="s">
        <v>347</v>
      </c>
      <c r="M2" s="1206"/>
      <c r="N2" s="1207"/>
      <c r="O2" s="1207"/>
      <c r="P2" s="1207"/>
      <c r="Q2" s="1207"/>
      <c r="R2" s="1207"/>
      <c r="S2" s="1206" t="s">
        <v>348</v>
      </c>
      <c r="T2" s="1206"/>
      <c r="U2" s="1206"/>
      <c r="V2" s="1208"/>
      <c r="W2" s="1208"/>
      <c r="X2" s="1208"/>
      <c r="Y2" s="1208"/>
      <c r="Z2" s="1209"/>
    </row>
    <row r="3" spans="1:38" ht="27.75" customHeight="1" thickBot="1">
      <c r="A3" s="1182" t="s">
        <v>317</v>
      </c>
      <c r="B3" s="1183"/>
      <c r="C3" s="1183"/>
      <c r="D3" s="1184" t="s">
        <v>318</v>
      </c>
      <c r="E3" s="1184"/>
      <c r="F3" s="1184"/>
      <c r="G3" s="1185"/>
      <c r="H3" s="1186"/>
      <c r="I3" s="1186"/>
      <c r="J3" s="1186"/>
      <c r="K3" s="1187"/>
      <c r="L3" s="1191" t="s">
        <v>15</v>
      </c>
      <c r="M3" s="1192"/>
      <c r="N3" s="1193"/>
      <c r="O3" s="1193"/>
      <c r="P3" s="1193"/>
      <c r="Q3" s="1193"/>
      <c r="R3" s="1193"/>
      <c r="S3" s="1192" t="s">
        <v>349</v>
      </c>
      <c r="T3" s="1192"/>
      <c r="U3" s="1192"/>
      <c r="V3" s="1171"/>
      <c r="W3" s="1171"/>
      <c r="X3" s="1171"/>
      <c r="Y3" s="1171"/>
      <c r="Z3" s="1172"/>
      <c r="AK3" s="156" t="s">
        <v>10</v>
      </c>
      <c r="AL3" s="156" t="s">
        <v>14</v>
      </c>
    </row>
    <row r="4" spans="1:38" ht="27.75" customHeight="1" thickBot="1">
      <c r="A4" s="1110"/>
      <c r="B4" s="1110"/>
      <c r="C4" s="1110"/>
      <c r="D4" s="1110"/>
      <c r="E4" s="1110"/>
      <c r="F4" s="1111"/>
      <c r="G4" s="1188"/>
      <c r="H4" s="1189"/>
      <c r="I4" s="1189"/>
      <c r="J4" s="1189"/>
      <c r="K4" s="1190"/>
      <c r="L4" s="1173" t="s">
        <v>0</v>
      </c>
      <c r="M4" s="1174"/>
      <c r="N4" s="1175"/>
      <c r="O4" s="1175"/>
      <c r="P4" s="1175"/>
      <c r="Q4" s="1175"/>
      <c r="R4" s="1175"/>
      <c r="S4" s="1176"/>
      <c r="T4" s="1177"/>
      <c r="U4" s="1177"/>
      <c r="V4" s="1177"/>
      <c r="W4" s="1177"/>
      <c r="X4" s="1177"/>
      <c r="Y4" s="1177"/>
      <c r="Z4" s="1178"/>
      <c r="AG4" s="2" t="s">
        <v>319</v>
      </c>
      <c r="AK4" s="156" t="s">
        <v>11</v>
      </c>
      <c r="AL4" s="156" t="s">
        <v>13</v>
      </c>
    </row>
    <row r="5" spans="1:38" ht="18.75" customHeight="1" thickBot="1">
      <c r="A5" s="1179" t="s">
        <v>350</v>
      </c>
      <c r="B5" s="1180"/>
      <c r="C5" s="1180"/>
      <c r="D5" s="1180"/>
      <c r="E5" s="1180"/>
      <c r="F5" s="1180"/>
      <c r="G5" s="1180"/>
      <c r="H5" s="1180"/>
      <c r="I5" s="1180"/>
      <c r="J5" s="1180"/>
      <c r="K5" s="1180"/>
      <c r="L5" s="1180"/>
      <c r="M5" s="1180"/>
      <c r="N5" s="1180"/>
      <c r="O5" s="1180"/>
      <c r="P5" s="1180"/>
      <c r="Q5" s="1180"/>
      <c r="R5" s="1180"/>
      <c r="S5" s="1181"/>
      <c r="T5" s="1179" t="s">
        <v>351</v>
      </c>
      <c r="U5" s="1180"/>
      <c r="V5" s="1180"/>
      <c r="W5" s="1180"/>
      <c r="X5" s="1180"/>
      <c r="Y5" s="1180"/>
      <c r="Z5" s="1181"/>
      <c r="AG5" s="19" t="s">
        <v>12</v>
      </c>
    </row>
    <row r="6" spans="1:38" s="158" customFormat="1" ht="11.25" customHeight="1">
      <c r="A6" s="1155" t="s">
        <v>352</v>
      </c>
      <c r="B6" s="1165" t="s">
        <v>353</v>
      </c>
      <c r="C6" s="1166"/>
      <c r="D6" s="1166"/>
      <c r="E6" s="1167"/>
      <c r="F6" s="1165" t="s">
        <v>354</v>
      </c>
      <c r="G6" s="1167"/>
      <c r="H6" s="1165" t="s">
        <v>355</v>
      </c>
      <c r="I6" s="1166"/>
      <c r="J6" s="1167"/>
      <c r="K6" s="1165" t="s">
        <v>356</v>
      </c>
      <c r="L6" s="1167"/>
      <c r="M6" s="1165" t="s">
        <v>357</v>
      </c>
      <c r="N6" s="1167"/>
      <c r="O6" s="1155" t="s">
        <v>358</v>
      </c>
      <c r="P6" s="1157" t="s">
        <v>359</v>
      </c>
      <c r="Q6" s="1158"/>
      <c r="R6" s="1157" t="s">
        <v>360</v>
      </c>
      <c r="S6" s="1158"/>
      <c r="T6" s="1157" t="s">
        <v>361</v>
      </c>
      <c r="U6" s="1159"/>
      <c r="V6" s="1160"/>
      <c r="W6" s="1158"/>
      <c r="X6" s="157" t="s">
        <v>362</v>
      </c>
      <c r="Y6" s="1157" t="s">
        <v>363</v>
      </c>
      <c r="Z6" s="1158"/>
      <c r="AG6" s="19" t="s">
        <v>326</v>
      </c>
    </row>
    <row r="7" spans="1:38" s="158" customFormat="1" ht="11.25">
      <c r="A7" s="1156"/>
      <c r="B7" s="1168"/>
      <c r="C7" s="1169"/>
      <c r="D7" s="1169"/>
      <c r="E7" s="1170"/>
      <c r="F7" s="1168"/>
      <c r="G7" s="1170"/>
      <c r="H7" s="1168"/>
      <c r="I7" s="1169"/>
      <c r="J7" s="1170"/>
      <c r="K7" s="1168"/>
      <c r="L7" s="1170"/>
      <c r="M7" s="1168"/>
      <c r="N7" s="1170"/>
      <c r="O7" s="1156"/>
      <c r="P7" s="159" t="s">
        <v>364</v>
      </c>
      <c r="Q7" s="160" t="s">
        <v>365</v>
      </c>
      <c r="R7" s="159" t="s">
        <v>366</v>
      </c>
      <c r="S7" s="160" t="s">
        <v>367</v>
      </c>
      <c r="T7" s="1163" t="s">
        <v>364</v>
      </c>
      <c r="U7" s="1164"/>
      <c r="V7" s="161" t="s">
        <v>365</v>
      </c>
      <c r="W7" s="160" t="s">
        <v>368</v>
      </c>
      <c r="X7" s="162" t="s">
        <v>369</v>
      </c>
      <c r="Y7" s="1161"/>
      <c r="Z7" s="1162"/>
      <c r="AG7" s="163"/>
    </row>
    <row r="8" spans="1:38" ht="35.1" customHeight="1">
      <c r="A8" s="164"/>
      <c r="B8" s="1107"/>
      <c r="C8" s="1114"/>
      <c r="D8" s="1114"/>
      <c r="E8" s="1108"/>
      <c r="F8" s="1145"/>
      <c r="G8" s="1146"/>
      <c r="H8" s="1145"/>
      <c r="I8" s="1153"/>
      <c r="J8" s="1146"/>
      <c r="K8" s="1107"/>
      <c r="L8" s="1108"/>
      <c r="M8" s="1107"/>
      <c r="N8" s="1108"/>
      <c r="O8" s="164"/>
      <c r="P8" s="165"/>
      <c r="Q8" s="166"/>
      <c r="R8" s="165"/>
      <c r="S8" s="166"/>
      <c r="T8" s="1107"/>
      <c r="U8" s="1109"/>
      <c r="V8" s="167"/>
      <c r="W8" s="166"/>
      <c r="X8" s="164"/>
      <c r="Y8" s="1151"/>
      <c r="Z8" s="1152"/>
    </row>
    <row r="9" spans="1:38" ht="35.1" customHeight="1">
      <c r="A9" s="164"/>
      <c r="B9" s="1107"/>
      <c r="C9" s="1114"/>
      <c r="D9" s="1114"/>
      <c r="E9" s="1108"/>
      <c r="F9" s="1145"/>
      <c r="G9" s="1146"/>
      <c r="H9" s="1145"/>
      <c r="I9" s="1153"/>
      <c r="J9" s="1146"/>
      <c r="K9" s="1107"/>
      <c r="L9" s="1108"/>
      <c r="M9" s="1107"/>
      <c r="N9" s="1108"/>
      <c r="O9" s="164"/>
      <c r="P9" s="165"/>
      <c r="Q9" s="166"/>
      <c r="R9" s="165"/>
      <c r="S9" s="166"/>
      <c r="T9" s="1107"/>
      <c r="U9" s="1109"/>
      <c r="V9" s="167"/>
      <c r="W9" s="166"/>
      <c r="X9" s="164"/>
      <c r="Y9" s="1151"/>
      <c r="Z9" s="1152"/>
    </row>
    <row r="10" spans="1:38" ht="35.1" customHeight="1">
      <c r="A10" s="164"/>
      <c r="B10" s="1107"/>
      <c r="C10" s="1114"/>
      <c r="D10" s="1114"/>
      <c r="E10" s="1108"/>
      <c r="F10" s="1145"/>
      <c r="G10" s="1146"/>
      <c r="H10" s="1145"/>
      <c r="I10" s="1153"/>
      <c r="J10" s="1146"/>
      <c r="K10" s="1107"/>
      <c r="L10" s="1108"/>
      <c r="M10" s="1107"/>
      <c r="N10" s="1108"/>
      <c r="O10" s="164"/>
      <c r="P10" s="165"/>
      <c r="Q10" s="166"/>
      <c r="R10" s="165"/>
      <c r="S10" s="166"/>
      <c r="T10" s="1107"/>
      <c r="U10" s="1109"/>
      <c r="V10" s="167"/>
      <c r="W10" s="166"/>
      <c r="X10" s="164"/>
      <c r="Y10" s="1151"/>
      <c r="Z10" s="1152"/>
    </row>
    <row r="11" spans="1:38" ht="35.1" customHeight="1">
      <c r="A11" s="164"/>
      <c r="B11" s="1107"/>
      <c r="C11" s="1114"/>
      <c r="D11" s="1114"/>
      <c r="E11" s="1108"/>
      <c r="F11" s="1145"/>
      <c r="G11" s="1146"/>
      <c r="H11" s="1145"/>
      <c r="I11" s="1153"/>
      <c r="J11" s="1146"/>
      <c r="K11" s="1107"/>
      <c r="L11" s="1108"/>
      <c r="M11" s="1107"/>
      <c r="N11" s="1108"/>
      <c r="O11" s="164"/>
      <c r="P11" s="165"/>
      <c r="Q11" s="166"/>
      <c r="R11" s="165"/>
      <c r="S11" s="166"/>
      <c r="T11" s="1107"/>
      <c r="U11" s="1109"/>
      <c r="V11" s="167"/>
      <c r="W11" s="166"/>
      <c r="X11" s="164"/>
      <c r="Y11" s="1151"/>
      <c r="Z11" s="1152"/>
    </row>
    <row r="12" spans="1:38" ht="35.1" customHeight="1">
      <c r="A12" s="164"/>
      <c r="B12" s="1107"/>
      <c r="C12" s="1114"/>
      <c r="D12" s="1114"/>
      <c r="E12" s="1108"/>
      <c r="F12" s="1145"/>
      <c r="G12" s="1146"/>
      <c r="H12" s="1145"/>
      <c r="I12" s="1153"/>
      <c r="J12" s="1146"/>
      <c r="K12" s="1107"/>
      <c r="L12" s="1108"/>
      <c r="M12" s="1107"/>
      <c r="N12" s="1108"/>
      <c r="O12" s="164"/>
      <c r="P12" s="165"/>
      <c r="Q12" s="166"/>
      <c r="R12" s="165"/>
      <c r="S12" s="166"/>
      <c r="T12" s="1107"/>
      <c r="U12" s="1109"/>
      <c r="V12" s="167"/>
      <c r="W12" s="166"/>
      <c r="X12" s="164"/>
      <c r="Y12" s="1151"/>
      <c r="Z12" s="1152"/>
    </row>
    <row r="13" spans="1:38" ht="35.1" customHeight="1">
      <c r="A13" s="164"/>
      <c r="B13" s="1107"/>
      <c r="C13" s="1114"/>
      <c r="D13" s="1114"/>
      <c r="E13" s="1108"/>
      <c r="F13" s="1145"/>
      <c r="G13" s="1146"/>
      <c r="H13" s="1145"/>
      <c r="I13" s="1153"/>
      <c r="J13" s="1146"/>
      <c r="K13" s="1107"/>
      <c r="L13" s="1108"/>
      <c r="M13" s="1107"/>
      <c r="N13" s="1108"/>
      <c r="O13" s="164"/>
      <c r="P13" s="165"/>
      <c r="Q13" s="166"/>
      <c r="R13" s="165"/>
      <c r="S13" s="166"/>
      <c r="T13" s="1107"/>
      <c r="U13" s="1109"/>
      <c r="V13" s="167"/>
      <c r="W13" s="166"/>
      <c r="X13" s="164"/>
      <c r="Y13" s="1151"/>
      <c r="Z13" s="1152"/>
    </row>
    <row r="14" spans="1:38" ht="35.1" customHeight="1">
      <c r="A14" s="164"/>
      <c r="B14" s="1107"/>
      <c r="C14" s="1114"/>
      <c r="D14" s="1114"/>
      <c r="E14" s="1108"/>
      <c r="F14" s="1107"/>
      <c r="G14" s="1108"/>
      <c r="H14" s="1107"/>
      <c r="I14" s="1114"/>
      <c r="J14" s="1108"/>
      <c r="K14" s="1107"/>
      <c r="L14" s="1108"/>
      <c r="M14" s="1107"/>
      <c r="N14" s="1108"/>
      <c r="O14" s="164"/>
      <c r="P14" s="165"/>
      <c r="Q14" s="166"/>
      <c r="R14" s="165"/>
      <c r="S14" s="166"/>
      <c r="T14" s="1107"/>
      <c r="U14" s="1109"/>
      <c r="V14" s="167"/>
      <c r="W14" s="166"/>
      <c r="X14" s="164"/>
      <c r="Y14" s="1107"/>
      <c r="Z14" s="1154"/>
    </row>
    <row r="15" spans="1:38" ht="35.1" customHeight="1">
      <c r="A15" s="164"/>
      <c r="B15" s="1107"/>
      <c r="C15" s="1114"/>
      <c r="D15" s="1114"/>
      <c r="E15" s="1108"/>
      <c r="F15" s="1107"/>
      <c r="G15" s="1108"/>
      <c r="H15" s="1107"/>
      <c r="I15" s="1114"/>
      <c r="J15" s="1108"/>
      <c r="K15" s="1107"/>
      <c r="L15" s="1108"/>
      <c r="M15" s="1107"/>
      <c r="N15" s="1108"/>
      <c r="O15" s="164"/>
      <c r="P15" s="165"/>
      <c r="Q15" s="166"/>
      <c r="R15" s="165"/>
      <c r="S15" s="166"/>
      <c r="T15" s="1107"/>
      <c r="U15" s="1109"/>
      <c r="V15" s="167"/>
      <c r="W15" s="166"/>
      <c r="X15" s="164"/>
      <c r="Y15" s="1107"/>
      <c r="Z15" s="1154"/>
    </row>
    <row r="16" spans="1:38" ht="35.1" customHeight="1">
      <c r="A16" s="164"/>
      <c r="B16" s="1107"/>
      <c r="C16" s="1114"/>
      <c r="D16" s="1114"/>
      <c r="E16" s="1108"/>
      <c r="F16" s="1107"/>
      <c r="G16" s="1108"/>
      <c r="H16" s="1107"/>
      <c r="I16" s="1114"/>
      <c r="J16" s="1108"/>
      <c r="K16" s="1107"/>
      <c r="L16" s="1108"/>
      <c r="M16" s="1107"/>
      <c r="N16" s="1108"/>
      <c r="O16" s="164"/>
      <c r="P16" s="165"/>
      <c r="Q16" s="166"/>
      <c r="R16" s="165"/>
      <c r="S16" s="166"/>
      <c r="T16" s="1107"/>
      <c r="U16" s="1109"/>
      <c r="V16" s="167"/>
      <c r="W16" s="166"/>
      <c r="X16" s="164"/>
      <c r="Y16" s="1107"/>
      <c r="Z16" s="1154"/>
    </row>
    <row r="17" spans="1:26" ht="35.1" customHeight="1">
      <c r="A17" s="164"/>
      <c r="B17" s="1107"/>
      <c r="C17" s="1114"/>
      <c r="D17" s="1114"/>
      <c r="E17" s="1108"/>
      <c r="F17" s="1107"/>
      <c r="G17" s="1108"/>
      <c r="H17" s="1107"/>
      <c r="I17" s="1114"/>
      <c r="J17" s="1108"/>
      <c r="K17" s="1107"/>
      <c r="L17" s="1108"/>
      <c r="M17" s="1107"/>
      <c r="N17" s="1108"/>
      <c r="O17" s="164"/>
      <c r="P17" s="165"/>
      <c r="Q17" s="166"/>
      <c r="R17" s="165"/>
      <c r="S17" s="166"/>
      <c r="T17" s="1107"/>
      <c r="U17" s="1109"/>
      <c r="V17" s="167"/>
      <c r="W17" s="166"/>
      <c r="X17" s="164"/>
      <c r="Y17" s="1107"/>
      <c r="Z17" s="1154"/>
    </row>
    <row r="18" spans="1:26" ht="35.1" customHeight="1">
      <c r="A18" s="164"/>
      <c r="B18" s="1107"/>
      <c r="C18" s="1114"/>
      <c r="D18" s="1114"/>
      <c r="E18" s="1108"/>
      <c r="F18" s="1107"/>
      <c r="G18" s="1108"/>
      <c r="H18" s="1107"/>
      <c r="I18" s="1114"/>
      <c r="J18" s="1108"/>
      <c r="K18" s="1107"/>
      <c r="L18" s="1108"/>
      <c r="M18" s="1107"/>
      <c r="N18" s="1108"/>
      <c r="O18" s="164"/>
      <c r="P18" s="165"/>
      <c r="Q18" s="166"/>
      <c r="R18" s="165"/>
      <c r="S18" s="166"/>
      <c r="T18" s="1107"/>
      <c r="U18" s="1109"/>
      <c r="V18" s="167"/>
      <c r="W18" s="166"/>
      <c r="X18" s="164"/>
      <c r="Y18" s="1107"/>
      <c r="Z18" s="1154"/>
    </row>
    <row r="19" spans="1:26" ht="35.1" customHeight="1">
      <c r="A19" s="164"/>
      <c r="B19" s="1107"/>
      <c r="C19" s="1114"/>
      <c r="D19" s="1114"/>
      <c r="E19" s="1108"/>
      <c r="F19" s="1107"/>
      <c r="G19" s="1108"/>
      <c r="H19" s="1107"/>
      <c r="I19" s="1114"/>
      <c r="J19" s="1108"/>
      <c r="K19" s="1107"/>
      <c r="L19" s="1108"/>
      <c r="M19" s="1107"/>
      <c r="N19" s="1108"/>
      <c r="O19" s="164"/>
      <c r="P19" s="165"/>
      <c r="Q19" s="166"/>
      <c r="R19" s="165"/>
      <c r="S19" s="166"/>
      <c r="T19" s="1107"/>
      <c r="U19" s="1109"/>
      <c r="V19" s="167"/>
      <c r="W19" s="166"/>
      <c r="X19" s="164"/>
      <c r="Y19" s="1107"/>
      <c r="Z19" s="1154"/>
    </row>
    <row r="20" spans="1:26" ht="35.1" customHeight="1">
      <c r="A20" s="164"/>
      <c r="B20" s="1107"/>
      <c r="C20" s="1114"/>
      <c r="D20" s="1114"/>
      <c r="E20" s="1108"/>
      <c r="F20" s="1107"/>
      <c r="G20" s="1108"/>
      <c r="H20" s="1107"/>
      <c r="I20" s="1114"/>
      <c r="J20" s="1108"/>
      <c r="K20" s="1107"/>
      <c r="L20" s="1108"/>
      <c r="M20" s="1107"/>
      <c r="N20" s="1108"/>
      <c r="O20" s="164"/>
      <c r="P20" s="165"/>
      <c r="Q20" s="166"/>
      <c r="R20" s="165"/>
      <c r="S20" s="166"/>
      <c r="T20" s="1107"/>
      <c r="U20" s="1109"/>
      <c r="V20" s="167"/>
      <c r="W20" s="166"/>
      <c r="X20" s="164"/>
      <c r="Y20" s="1107"/>
      <c r="Z20" s="1154"/>
    </row>
    <row r="21" spans="1:26" ht="35.1" customHeight="1">
      <c r="A21" s="164"/>
      <c r="B21" s="1107"/>
      <c r="C21" s="1114"/>
      <c r="D21" s="1114"/>
      <c r="E21" s="1108"/>
      <c r="F21" s="1107"/>
      <c r="G21" s="1108"/>
      <c r="H21" s="1107"/>
      <c r="I21" s="1114"/>
      <c r="J21" s="1108"/>
      <c r="K21" s="1107"/>
      <c r="L21" s="1108"/>
      <c r="M21" s="1107"/>
      <c r="N21" s="1108"/>
      <c r="O21" s="164"/>
      <c r="P21" s="165"/>
      <c r="Q21" s="166"/>
      <c r="R21" s="165"/>
      <c r="S21" s="166"/>
      <c r="T21" s="1107"/>
      <c r="U21" s="1109"/>
      <c r="V21" s="167"/>
      <c r="W21" s="166"/>
      <c r="X21" s="164"/>
      <c r="Y21" s="1107"/>
      <c r="Z21" s="1154"/>
    </row>
    <row r="22" spans="1:26" ht="35.1" customHeight="1">
      <c r="A22" s="164"/>
      <c r="B22" s="1107"/>
      <c r="C22" s="1114"/>
      <c r="D22" s="1114"/>
      <c r="E22" s="1108"/>
      <c r="F22" s="1107"/>
      <c r="G22" s="1108"/>
      <c r="H22" s="1107"/>
      <c r="I22" s="1114"/>
      <c r="J22" s="1108"/>
      <c r="K22" s="1107"/>
      <c r="L22" s="1108"/>
      <c r="M22" s="1107"/>
      <c r="N22" s="1108"/>
      <c r="O22" s="164"/>
      <c r="P22" s="165"/>
      <c r="Q22" s="166"/>
      <c r="R22" s="165"/>
      <c r="S22" s="166"/>
      <c r="T22" s="1107"/>
      <c r="U22" s="1109"/>
      <c r="V22" s="167"/>
      <c r="W22" s="166"/>
      <c r="X22" s="164"/>
      <c r="Y22" s="1107"/>
      <c r="Z22" s="1154"/>
    </row>
    <row r="23" spans="1:26" ht="35.1" customHeight="1">
      <c r="A23" s="164"/>
      <c r="B23" s="1107"/>
      <c r="C23" s="1114"/>
      <c r="D23" s="1114"/>
      <c r="E23" s="1108"/>
      <c r="F23" s="1107"/>
      <c r="G23" s="1108"/>
      <c r="H23" s="1107"/>
      <c r="I23" s="1114"/>
      <c r="J23" s="1108"/>
      <c r="K23" s="1107"/>
      <c r="L23" s="1108"/>
      <c r="M23" s="1107"/>
      <c r="N23" s="1108"/>
      <c r="O23" s="164"/>
      <c r="P23" s="165"/>
      <c r="Q23" s="166"/>
      <c r="R23" s="165"/>
      <c r="S23" s="166"/>
      <c r="T23" s="1107"/>
      <c r="U23" s="1109"/>
      <c r="V23" s="167"/>
      <c r="W23" s="166"/>
      <c r="X23" s="164"/>
      <c r="Y23" s="1107"/>
      <c r="Z23" s="1154"/>
    </row>
    <row r="24" spans="1:26" ht="35.1" customHeight="1">
      <c r="A24" s="164"/>
      <c r="B24" s="1107"/>
      <c r="C24" s="1114"/>
      <c r="D24" s="1114"/>
      <c r="E24" s="1108"/>
      <c r="F24" s="1107"/>
      <c r="G24" s="1108"/>
      <c r="H24" s="1107"/>
      <c r="I24" s="1114"/>
      <c r="J24" s="1108"/>
      <c r="K24" s="1107"/>
      <c r="L24" s="1108"/>
      <c r="M24" s="1107"/>
      <c r="N24" s="1108"/>
      <c r="O24" s="164"/>
      <c r="P24" s="165"/>
      <c r="Q24" s="166"/>
      <c r="R24" s="165"/>
      <c r="S24" s="166"/>
      <c r="T24" s="1107"/>
      <c r="U24" s="1109"/>
      <c r="V24" s="167"/>
      <c r="W24" s="166"/>
      <c r="X24" s="164"/>
      <c r="Y24" s="1107"/>
      <c r="Z24" s="1154"/>
    </row>
    <row r="25" spans="1:26" ht="35.1" customHeight="1">
      <c r="A25" s="164"/>
      <c r="B25" s="1107"/>
      <c r="C25" s="1114"/>
      <c r="D25" s="1114"/>
      <c r="E25" s="1108"/>
      <c r="F25" s="1107"/>
      <c r="G25" s="1108"/>
      <c r="H25" s="1107"/>
      <c r="I25" s="1114"/>
      <c r="J25" s="1108"/>
      <c r="K25" s="1107"/>
      <c r="L25" s="1108"/>
      <c r="M25" s="1107"/>
      <c r="N25" s="1108"/>
      <c r="O25" s="164"/>
      <c r="P25" s="165"/>
      <c r="Q25" s="166"/>
      <c r="R25" s="165"/>
      <c r="S25" s="166"/>
      <c r="T25" s="1107"/>
      <c r="U25" s="1109"/>
      <c r="V25" s="167"/>
      <c r="W25" s="166"/>
      <c r="X25" s="164"/>
      <c r="Y25" s="1107"/>
      <c r="Z25" s="1154"/>
    </row>
    <row r="26" spans="1:26" ht="35.1" customHeight="1">
      <c r="A26" s="164"/>
      <c r="B26" s="1107"/>
      <c r="C26" s="1114"/>
      <c r="D26" s="1114"/>
      <c r="E26" s="1108"/>
      <c r="F26" s="1107"/>
      <c r="G26" s="1108"/>
      <c r="H26" s="1107"/>
      <c r="I26" s="1114"/>
      <c r="J26" s="1108"/>
      <c r="K26" s="1107"/>
      <c r="L26" s="1108"/>
      <c r="M26" s="1107"/>
      <c r="N26" s="1108"/>
      <c r="O26" s="164"/>
      <c r="P26" s="165"/>
      <c r="Q26" s="166"/>
      <c r="R26" s="165"/>
      <c r="S26" s="166"/>
      <c r="T26" s="1107"/>
      <c r="U26" s="1109"/>
      <c r="V26" s="167"/>
      <c r="W26" s="166"/>
      <c r="X26" s="164"/>
      <c r="Y26" s="1107"/>
      <c r="Z26" s="1154"/>
    </row>
    <row r="27" spans="1:26" ht="35.1" customHeight="1" thickBot="1">
      <c r="A27" s="164"/>
      <c r="B27" s="1107"/>
      <c r="C27" s="1114"/>
      <c r="D27" s="1114"/>
      <c r="E27" s="1108"/>
      <c r="F27" s="1145"/>
      <c r="G27" s="1146"/>
      <c r="H27" s="1145"/>
      <c r="I27" s="1153"/>
      <c r="J27" s="1146"/>
      <c r="K27" s="1107"/>
      <c r="L27" s="1108"/>
      <c r="M27" s="1107"/>
      <c r="N27" s="1108"/>
      <c r="O27" s="164"/>
      <c r="P27" s="165"/>
      <c r="Q27" s="166"/>
      <c r="R27" s="165"/>
      <c r="S27" s="166"/>
      <c r="T27" s="1107"/>
      <c r="U27" s="1109"/>
      <c r="V27" s="167"/>
      <c r="W27" s="166"/>
      <c r="X27" s="164"/>
      <c r="Y27" s="1151"/>
      <c r="Z27" s="1152"/>
    </row>
    <row r="28" spans="1:26" ht="15" hidden="1" customHeight="1">
      <c r="A28" s="164"/>
      <c r="B28" s="1107"/>
      <c r="C28" s="1114"/>
      <c r="D28" s="1114"/>
      <c r="E28" s="1108"/>
      <c r="F28" s="1145"/>
      <c r="G28" s="1146"/>
      <c r="H28" s="1145"/>
      <c r="I28" s="1153"/>
      <c r="J28" s="1146"/>
      <c r="K28" s="1107"/>
      <c r="L28" s="1108"/>
      <c r="M28" s="1107"/>
      <c r="N28" s="1108"/>
      <c r="O28" s="164"/>
      <c r="P28" s="165"/>
      <c r="Q28" s="166"/>
      <c r="R28" s="165"/>
      <c r="S28" s="166"/>
      <c r="T28" s="1107"/>
      <c r="U28" s="1109"/>
      <c r="V28" s="167"/>
      <c r="W28" s="166"/>
      <c r="X28" s="164"/>
      <c r="Y28" s="1151"/>
      <c r="Z28" s="1152"/>
    </row>
    <row r="29" spans="1:26" ht="15" hidden="1" customHeight="1">
      <c r="A29" s="164"/>
      <c r="B29" s="1107"/>
      <c r="C29" s="1114"/>
      <c r="D29" s="1114"/>
      <c r="E29" s="1108"/>
      <c r="F29" s="1145"/>
      <c r="G29" s="1146"/>
      <c r="H29" s="1145"/>
      <c r="I29" s="1153"/>
      <c r="J29" s="1146"/>
      <c r="K29" s="1107"/>
      <c r="L29" s="1108"/>
      <c r="M29" s="1107"/>
      <c r="N29" s="1108"/>
      <c r="O29" s="164"/>
      <c r="P29" s="165"/>
      <c r="Q29" s="166"/>
      <c r="R29" s="165"/>
      <c r="S29" s="166"/>
      <c r="T29" s="1107"/>
      <c r="U29" s="1109"/>
      <c r="V29" s="167"/>
      <c r="W29" s="166"/>
      <c r="X29" s="164"/>
      <c r="Y29" s="1151"/>
      <c r="Z29" s="1152"/>
    </row>
    <row r="30" spans="1:26" ht="15" hidden="1" customHeight="1">
      <c r="A30" s="164"/>
      <c r="B30" s="1107"/>
      <c r="C30" s="1114"/>
      <c r="D30" s="1114"/>
      <c r="E30" s="1108"/>
      <c r="F30" s="1145"/>
      <c r="G30" s="1146"/>
      <c r="H30" s="1145"/>
      <c r="I30" s="1153"/>
      <c r="J30" s="1146"/>
      <c r="K30" s="1107"/>
      <c r="L30" s="1108"/>
      <c r="M30" s="1107"/>
      <c r="N30" s="1108"/>
      <c r="O30" s="164"/>
      <c r="P30" s="165"/>
      <c r="Q30" s="166"/>
      <c r="R30" s="165"/>
      <c r="S30" s="166"/>
      <c r="T30" s="1107"/>
      <c r="U30" s="1109"/>
      <c r="V30" s="167"/>
      <c r="W30" s="166"/>
      <c r="X30" s="164"/>
      <c r="Y30" s="1151"/>
      <c r="Z30" s="1152"/>
    </row>
    <row r="31" spans="1:26" ht="15" hidden="1" customHeight="1">
      <c r="A31" s="164"/>
      <c r="B31" s="1107"/>
      <c r="C31" s="1114"/>
      <c r="D31" s="1114"/>
      <c r="E31" s="1108"/>
      <c r="F31" s="1145"/>
      <c r="G31" s="1146"/>
      <c r="H31" s="1145"/>
      <c r="I31" s="1153"/>
      <c r="J31" s="1146"/>
      <c r="K31" s="1107"/>
      <c r="L31" s="1108"/>
      <c r="M31" s="1107"/>
      <c r="N31" s="1108"/>
      <c r="O31" s="164"/>
      <c r="P31" s="165"/>
      <c r="Q31" s="166"/>
      <c r="R31" s="165"/>
      <c r="S31" s="166"/>
      <c r="T31" s="1107"/>
      <c r="U31" s="1109"/>
      <c r="V31" s="167"/>
      <c r="W31" s="166"/>
      <c r="X31" s="164"/>
      <c r="Y31" s="1151"/>
      <c r="Z31" s="1152"/>
    </row>
    <row r="32" spans="1:26" ht="15" hidden="1" customHeight="1">
      <c r="A32" s="164"/>
      <c r="B32" s="1107"/>
      <c r="C32" s="1114"/>
      <c r="D32" s="1114"/>
      <c r="E32" s="1108"/>
      <c r="F32" s="1145"/>
      <c r="G32" s="1146"/>
      <c r="H32" s="1145"/>
      <c r="I32" s="1153"/>
      <c r="J32" s="1146"/>
      <c r="K32" s="1107"/>
      <c r="L32" s="1108"/>
      <c r="M32" s="1107"/>
      <c r="N32" s="1108"/>
      <c r="O32" s="164"/>
      <c r="P32" s="165"/>
      <c r="Q32" s="166"/>
      <c r="R32" s="165"/>
      <c r="S32" s="166"/>
      <c r="T32" s="1107"/>
      <c r="U32" s="1109"/>
      <c r="V32" s="167"/>
      <c r="W32" s="166"/>
      <c r="X32" s="164"/>
      <c r="Y32" s="1151"/>
      <c r="Z32" s="1152"/>
    </row>
    <row r="33" spans="1:33" ht="15" hidden="1" customHeight="1">
      <c r="A33" s="164"/>
      <c r="B33" s="1107"/>
      <c r="C33" s="1114"/>
      <c r="D33" s="1114"/>
      <c r="E33" s="1108"/>
      <c r="F33" s="1145"/>
      <c r="G33" s="1146"/>
      <c r="H33" s="1145"/>
      <c r="I33" s="1153"/>
      <c r="J33" s="1146"/>
      <c r="K33" s="1107"/>
      <c r="L33" s="1108"/>
      <c r="M33" s="1107"/>
      <c r="N33" s="1108"/>
      <c r="O33" s="164"/>
      <c r="P33" s="165"/>
      <c r="Q33" s="166"/>
      <c r="R33" s="165"/>
      <c r="S33" s="166"/>
      <c r="T33" s="1107"/>
      <c r="U33" s="1109"/>
      <c r="V33" s="167"/>
      <c r="W33" s="166"/>
      <c r="X33" s="164"/>
      <c r="Y33" s="1151"/>
      <c r="Z33" s="1152"/>
    </row>
    <row r="34" spans="1:33" ht="15" hidden="1" customHeight="1">
      <c r="A34" s="164"/>
      <c r="B34" s="1107"/>
      <c r="C34" s="1114"/>
      <c r="D34" s="1114"/>
      <c r="E34" s="1108"/>
      <c r="F34" s="1145"/>
      <c r="G34" s="1146"/>
      <c r="H34" s="1145"/>
      <c r="I34" s="1153"/>
      <c r="J34" s="1146"/>
      <c r="K34" s="1107"/>
      <c r="L34" s="1108"/>
      <c r="M34" s="1107"/>
      <c r="N34" s="1108"/>
      <c r="O34" s="164"/>
      <c r="P34" s="165"/>
      <c r="Q34" s="166"/>
      <c r="R34" s="165"/>
      <c r="S34" s="166"/>
      <c r="T34" s="1107"/>
      <c r="U34" s="1109"/>
      <c r="V34" s="167"/>
      <c r="W34" s="166"/>
      <c r="X34" s="164"/>
      <c r="Y34" s="1151"/>
      <c r="Z34" s="1152"/>
    </row>
    <row r="35" spans="1:33" ht="15" hidden="1" customHeight="1">
      <c r="A35" s="164"/>
      <c r="B35" s="1107"/>
      <c r="C35" s="1114"/>
      <c r="D35" s="1114"/>
      <c r="E35" s="1108"/>
      <c r="F35" s="1145"/>
      <c r="G35" s="1146"/>
      <c r="H35" s="1145"/>
      <c r="I35" s="1153"/>
      <c r="J35" s="1146"/>
      <c r="K35" s="1107"/>
      <c r="L35" s="1108"/>
      <c r="M35" s="1107"/>
      <c r="N35" s="1108"/>
      <c r="O35" s="164"/>
      <c r="P35" s="165"/>
      <c r="Q35" s="166"/>
      <c r="R35" s="165"/>
      <c r="S35" s="166"/>
      <c r="T35" s="1107"/>
      <c r="U35" s="1109"/>
      <c r="V35" s="167"/>
      <c r="W35" s="166"/>
      <c r="X35" s="164"/>
      <c r="Y35" s="1151"/>
      <c r="Z35" s="1152"/>
      <c r="AG35" s="155"/>
    </row>
    <row r="36" spans="1:33" ht="15" hidden="1" customHeight="1">
      <c r="A36" s="164"/>
      <c r="B36" s="1107"/>
      <c r="C36" s="1114"/>
      <c r="D36" s="1114"/>
      <c r="E36" s="1108"/>
      <c r="F36" s="1145"/>
      <c r="G36" s="1146"/>
      <c r="H36" s="1145"/>
      <c r="I36" s="1153"/>
      <c r="J36" s="1146"/>
      <c r="K36" s="1107"/>
      <c r="L36" s="1108"/>
      <c r="M36" s="1107"/>
      <c r="N36" s="1108"/>
      <c r="O36" s="164"/>
      <c r="P36" s="165"/>
      <c r="Q36" s="166"/>
      <c r="R36" s="165"/>
      <c r="S36" s="166"/>
      <c r="T36" s="1107"/>
      <c r="U36" s="1109"/>
      <c r="V36" s="167"/>
      <c r="W36" s="166"/>
      <c r="X36" s="164"/>
      <c r="Y36" s="1151"/>
      <c r="Z36" s="1152"/>
    </row>
    <row r="37" spans="1:33" ht="15" hidden="1" customHeight="1">
      <c r="A37" s="164"/>
      <c r="B37" s="1107"/>
      <c r="C37" s="1114"/>
      <c r="D37" s="1114"/>
      <c r="E37" s="1108"/>
      <c r="F37" s="1145"/>
      <c r="G37" s="1146"/>
      <c r="H37" s="1145"/>
      <c r="I37" s="1153"/>
      <c r="J37" s="1146"/>
      <c r="K37" s="1107"/>
      <c r="L37" s="1108"/>
      <c r="M37" s="1107"/>
      <c r="N37" s="1108"/>
      <c r="O37" s="164"/>
      <c r="P37" s="165"/>
      <c r="Q37" s="166"/>
      <c r="R37" s="165"/>
      <c r="S37" s="166"/>
      <c r="T37" s="1107"/>
      <c r="U37" s="1109"/>
      <c r="V37" s="167"/>
      <c r="W37" s="166"/>
      <c r="X37" s="164"/>
      <c r="Y37" s="1151"/>
      <c r="Z37" s="1152"/>
    </row>
    <row r="38" spans="1:33" ht="15" hidden="1" customHeight="1">
      <c r="A38" s="164"/>
      <c r="B38" s="1107"/>
      <c r="C38" s="1114"/>
      <c r="D38" s="1114"/>
      <c r="E38" s="1108"/>
      <c r="F38" s="1145"/>
      <c r="G38" s="1146"/>
      <c r="H38" s="1145"/>
      <c r="I38" s="1153"/>
      <c r="J38" s="1146"/>
      <c r="K38" s="1107"/>
      <c r="L38" s="1108"/>
      <c r="M38" s="1107"/>
      <c r="N38" s="1108"/>
      <c r="O38" s="164"/>
      <c r="P38" s="165"/>
      <c r="Q38" s="166"/>
      <c r="R38" s="165"/>
      <c r="S38" s="166"/>
      <c r="T38" s="1107"/>
      <c r="U38" s="1109"/>
      <c r="V38" s="167"/>
      <c r="W38" s="166"/>
      <c r="X38" s="164"/>
      <c r="Y38" s="1151"/>
      <c r="Z38" s="1152"/>
    </row>
    <row r="39" spans="1:33" ht="15" hidden="1" customHeight="1">
      <c r="A39" s="164"/>
      <c r="B39" s="1107"/>
      <c r="C39" s="1114"/>
      <c r="D39" s="1114"/>
      <c r="E39" s="1108"/>
      <c r="F39" s="1145"/>
      <c r="G39" s="1146"/>
      <c r="H39" s="1145"/>
      <c r="I39" s="1153"/>
      <c r="J39" s="1146"/>
      <c r="K39" s="1107"/>
      <c r="L39" s="1108"/>
      <c r="M39" s="1107"/>
      <c r="N39" s="1108"/>
      <c r="O39" s="164"/>
      <c r="P39" s="165"/>
      <c r="Q39" s="166"/>
      <c r="R39" s="165"/>
      <c r="S39" s="166"/>
      <c r="T39" s="1107"/>
      <c r="U39" s="1109"/>
      <c r="V39" s="167"/>
      <c r="W39" s="166"/>
      <c r="X39" s="164"/>
      <c r="Y39" s="1151"/>
      <c r="Z39" s="1152"/>
    </row>
    <row r="40" spans="1:33" ht="15" hidden="1" customHeight="1">
      <c r="A40" s="164"/>
      <c r="B40" s="1107"/>
      <c r="C40" s="1114"/>
      <c r="D40" s="1114"/>
      <c r="E40" s="1108"/>
      <c r="F40" s="1145"/>
      <c r="G40" s="1146"/>
      <c r="H40" s="1145"/>
      <c r="I40" s="1153"/>
      <c r="J40" s="1146"/>
      <c r="K40" s="1107"/>
      <c r="L40" s="1108"/>
      <c r="M40" s="1107"/>
      <c r="N40" s="1108"/>
      <c r="O40" s="164"/>
      <c r="P40" s="165"/>
      <c r="Q40" s="166"/>
      <c r="R40" s="165"/>
      <c r="S40" s="166"/>
      <c r="T40" s="1107"/>
      <c r="U40" s="1109"/>
      <c r="V40" s="167"/>
      <c r="W40" s="166"/>
      <c r="X40" s="164"/>
      <c r="Y40" s="1151"/>
      <c r="Z40" s="1152"/>
    </row>
    <row r="41" spans="1:33" ht="15" hidden="1" customHeight="1">
      <c r="A41" s="164"/>
      <c r="B41" s="1107"/>
      <c r="C41" s="1114"/>
      <c r="D41" s="1114"/>
      <c r="E41" s="1108"/>
      <c r="F41" s="1145"/>
      <c r="G41" s="1146"/>
      <c r="H41" s="1145"/>
      <c r="I41" s="1153"/>
      <c r="J41" s="1146"/>
      <c r="K41" s="1107"/>
      <c r="L41" s="1108"/>
      <c r="M41" s="1107"/>
      <c r="N41" s="1108"/>
      <c r="O41" s="164"/>
      <c r="P41" s="165"/>
      <c r="Q41" s="166"/>
      <c r="R41" s="165"/>
      <c r="S41" s="166"/>
      <c r="T41" s="1107"/>
      <c r="U41" s="1109"/>
      <c r="V41" s="167"/>
      <c r="W41" s="166"/>
      <c r="X41" s="164"/>
      <c r="Y41" s="1151"/>
      <c r="Z41" s="1152"/>
    </row>
    <row r="42" spans="1:33" ht="15" hidden="1" customHeight="1">
      <c r="A42" s="164"/>
      <c r="B42" s="1107"/>
      <c r="C42" s="1114"/>
      <c r="D42" s="1114"/>
      <c r="E42" s="1108"/>
      <c r="F42" s="1145"/>
      <c r="G42" s="1146"/>
      <c r="H42" s="1145"/>
      <c r="I42" s="1153"/>
      <c r="J42" s="1146"/>
      <c r="K42" s="1107"/>
      <c r="L42" s="1108"/>
      <c r="M42" s="1107"/>
      <c r="N42" s="1108"/>
      <c r="O42" s="164"/>
      <c r="P42" s="165"/>
      <c r="Q42" s="166"/>
      <c r="R42" s="165"/>
      <c r="S42" s="166"/>
      <c r="T42" s="1107"/>
      <c r="U42" s="1109"/>
      <c r="V42" s="167"/>
      <c r="W42" s="166"/>
      <c r="X42" s="164"/>
      <c r="Y42" s="1151"/>
      <c r="Z42" s="1152"/>
    </row>
    <row r="43" spans="1:33" ht="15" hidden="1" customHeight="1">
      <c r="A43" s="164"/>
      <c r="B43" s="1107"/>
      <c r="C43" s="1114"/>
      <c r="D43" s="1114"/>
      <c r="E43" s="1108"/>
      <c r="F43" s="1145"/>
      <c r="G43" s="1146"/>
      <c r="H43" s="1145"/>
      <c r="I43" s="1153"/>
      <c r="J43" s="1146"/>
      <c r="K43" s="1107"/>
      <c r="L43" s="1108"/>
      <c r="M43" s="1107"/>
      <c r="N43" s="1108"/>
      <c r="O43" s="164"/>
      <c r="P43" s="165"/>
      <c r="Q43" s="166"/>
      <c r="R43" s="165"/>
      <c r="S43" s="166"/>
      <c r="T43" s="1107"/>
      <c r="U43" s="1109"/>
      <c r="V43" s="167"/>
      <c r="W43" s="166"/>
      <c r="X43" s="164"/>
      <c r="Y43" s="1151"/>
      <c r="Z43" s="1152"/>
    </row>
    <row r="44" spans="1:33" ht="15" hidden="1" customHeight="1">
      <c r="A44" s="164"/>
      <c r="B44" s="1107"/>
      <c r="C44" s="1114"/>
      <c r="D44" s="1114"/>
      <c r="E44" s="1108"/>
      <c r="F44" s="1145"/>
      <c r="G44" s="1146"/>
      <c r="H44" s="1145"/>
      <c r="I44" s="1153"/>
      <c r="J44" s="1146"/>
      <c r="K44" s="1107"/>
      <c r="L44" s="1108"/>
      <c r="M44" s="1107"/>
      <c r="N44" s="1108"/>
      <c r="O44" s="164"/>
      <c r="P44" s="165"/>
      <c r="Q44" s="166"/>
      <c r="R44" s="165"/>
      <c r="S44" s="166"/>
      <c r="T44" s="1107"/>
      <c r="U44" s="1109"/>
      <c r="V44" s="167"/>
      <c r="W44" s="166"/>
      <c r="X44" s="164"/>
      <c r="Y44" s="1151"/>
      <c r="Z44" s="1152"/>
    </row>
    <row r="45" spans="1:33" ht="15" hidden="1" customHeight="1">
      <c r="A45" s="164"/>
      <c r="B45" s="1107"/>
      <c r="C45" s="1114"/>
      <c r="D45" s="1114"/>
      <c r="E45" s="1108"/>
      <c r="F45" s="1145"/>
      <c r="G45" s="1146"/>
      <c r="H45" s="1145"/>
      <c r="I45" s="1153"/>
      <c r="J45" s="1146"/>
      <c r="K45" s="1107"/>
      <c r="L45" s="1108"/>
      <c r="M45" s="1107"/>
      <c r="N45" s="1108"/>
      <c r="O45" s="164"/>
      <c r="P45" s="165"/>
      <c r="Q45" s="166"/>
      <c r="R45" s="165"/>
      <c r="S45" s="166"/>
      <c r="T45" s="1107"/>
      <c r="U45" s="1109"/>
      <c r="V45" s="167"/>
      <c r="W45" s="166"/>
      <c r="X45" s="164"/>
      <c r="Y45" s="1151"/>
      <c r="Z45" s="1152"/>
    </row>
    <row r="46" spans="1:33" ht="15" hidden="1" customHeight="1">
      <c r="A46" s="164"/>
      <c r="B46" s="1107"/>
      <c r="C46" s="1114"/>
      <c r="D46" s="1114"/>
      <c r="E46" s="1108"/>
      <c r="F46" s="1145"/>
      <c r="G46" s="1146"/>
      <c r="H46" s="1145"/>
      <c r="I46" s="1153"/>
      <c r="J46" s="1146"/>
      <c r="K46" s="1107"/>
      <c r="L46" s="1108"/>
      <c r="M46" s="1107"/>
      <c r="N46" s="1108"/>
      <c r="O46" s="164"/>
      <c r="P46" s="165"/>
      <c r="Q46" s="166"/>
      <c r="R46" s="165"/>
      <c r="S46" s="166"/>
      <c r="T46" s="1107"/>
      <c r="U46" s="1109"/>
      <c r="V46" s="167"/>
      <c r="W46" s="166"/>
      <c r="X46" s="164"/>
      <c r="Y46" s="1151"/>
      <c r="Z46" s="1152"/>
      <c r="AG46" s="143"/>
    </row>
    <row r="47" spans="1:33" ht="15" hidden="1" customHeight="1">
      <c r="A47" s="164"/>
      <c r="B47" s="1107"/>
      <c r="C47" s="1114"/>
      <c r="D47" s="1114"/>
      <c r="E47" s="1108"/>
      <c r="F47" s="1145"/>
      <c r="G47" s="1146"/>
      <c r="H47" s="1145"/>
      <c r="I47" s="1153"/>
      <c r="J47" s="1146"/>
      <c r="K47" s="1107"/>
      <c r="L47" s="1108"/>
      <c r="M47" s="1107"/>
      <c r="N47" s="1108"/>
      <c r="O47" s="164"/>
      <c r="P47" s="165"/>
      <c r="Q47" s="166"/>
      <c r="R47" s="165"/>
      <c r="S47" s="166"/>
      <c r="T47" s="1107"/>
      <c r="U47" s="1109"/>
      <c r="V47" s="167"/>
      <c r="W47" s="166"/>
      <c r="X47" s="164"/>
      <c r="Y47" s="1151"/>
      <c r="Z47" s="1152"/>
      <c r="AG47" s="143"/>
    </row>
    <row r="48" spans="1:33" ht="15" hidden="1" customHeight="1">
      <c r="A48" s="164"/>
      <c r="B48" s="1107"/>
      <c r="C48" s="1114"/>
      <c r="D48" s="1114"/>
      <c r="E48" s="1108"/>
      <c r="F48" s="1145"/>
      <c r="G48" s="1146"/>
      <c r="H48" s="1145"/>
      <c r="I48" s="1153"/>
      <c r="J48" s="1146"/>
      <c r="K48" s="1107"/>
      <c r="L48" s="1108"/>
      <c r="M48" s="1107"/>
      <c r="N48" s="1108"/>
      <c r="O48" s="164"/>
      <c r="P48" s="165"/>
      <c r="Q48" s="166"/>
      <c r="R48" s="165"/>
      <c r="S48" s="166"/>
      <c r="T48" s="1107"/>
      <c r="U48" s="1109"/>
      <c r="V48" s="167"/>
      <c r="W48" s="166"/>
      <c r="X48" s="164"/>
      <c r="Y48" s="1151"/>
      <c r="Z48" s="1152"/>
      <c r="AG48" s="143"/>
    </row>
    <row r="49" spans="1:33" ht="15" hidden="1" customHeight="1">
      <c r="A49" s="164"/>
      <c r="B49" s="1107"/>
      <c r="C49" s="1114"/>
      <c r="D49" s="1114"/>
      <c r="E49" s="1108"/>
      <c r="F49" s="1145"/>
      <c r="G49" s="1146"/>
      <c r="H49" s="1145"/>
      <c r="I49" s="1153"/>
      <c r="J49" s="1146"/>
      <c r="K49" s="1107"/>
      <c r="L49" s="1108"/>
      <c r="M49" s="1107"/>
      <c r="N49" s="1108"/>
      <c r="O49" s="164"/>
      <c r="P49" s="165"/>
      <c r="Q49" s="166"/>
      <c r="R49" s="165"/>
      <c r="S49" s="166"/>
      <c r="T49" s="1107"/>
      <c r="U49" s="1109"/>
      <c r="V49" s="167"/>
      <c r="W49" s="166"/>
      <c r="X49" s="164"/>
      <c r="Y49" s="1151"/>
      <c r="Z49" s="1152"/>
      <c r="AG49" s="143"/>
    </row>
    <row r="50" spans="1:33" ht="15" hidden="1" customHeight="1">
      <c r="A50" s="170"/>
      <c r="B50" s="1142"/>
      <c r="C50" s="1143"/>
      <c r="D50" s="1143"/>
      <c r="E50" s="1144"/>
      <c r="F50" s="1145"/>
      <c r="G50" s="1146"/>
      <c r="H50" s="1147"/>
      <c r="I50" s="1148"/>
      <c r="J50" s="1149"/>
      <c r="K50" s="1107"/>
      <c r="L50" s="1108"/>
      <c r="M50" s="1142"/>
      <c r="N50" s="1144"/>
      <c r="O50" s="170"/>
      <c r="P50" s="171"/>
      <c r="Q50" s="172"/>
      <c r="R50" s="171"/>
      <c r="S50" s="172"/>
      <c r="T50" s="1142"/>
      <c r="U50" s="1150"/>
      <c r="V50" s="173"/>
      <c r="W50" s="172"/>
      <c r="X50" s="164"/>
      <c r="Y50" s="1129"/>
      <c r="Z50" s="1130"/>
      <c r="AG50" s="143"/>
    </row>
    <row r="51" spans="1:33" ht="26.25" customHeight="1" thickBot="1">
      <c r="A51" s="1131"/>
      <c r="B51" s="1132"/>
      <c r="C51" s="1133"/>
      <c r="D51" s="1134"/>
      <c r="E51" s="1135" t="s">
        <v>370</v>
      </c>
      <c r="F51" s="1136"/>
      <c r="G51" s="1137"/>
      <c r="H51" s="1138"/>
      <c r="I51" s="1139" t="s">
        <v>371</v>
      </c>
      <c r="J51" s="1140"/>
      <c r="K51" s="1140"/>
      <c r="L51" s="1140"/>
      <c r="M51" s="1141"/>
      <c r="N51" s="1135" t="s">
        <v>372</v>
      </c>
      <c r="O51" s="1137"/>
      <c r="P51" s="1137"/>
      <c r="Q51" s="1137"/>
      <c r="R51" s="1137"/>
      <c r="S51" s="1137"/>
      <c r="T51" s="1138"/>
      <c r="U51" s="1136" t="s">
        <v>373</v>
      </c>
      <c r="V51" s="1137"/>
      <c r="W51" s="1137"/>
      <c r="X51" s="1137"/>
      <c r="Y51" s="1137"/>
      <c r="Z51" s="1138"/>
      <c r="AG51" s="143"/>
    </row>
    <row r="52" spans="1:33" ht="26.25" customHeight="1">
      <c r="A52" s="1118" t="s">
        <v>374</v>
      </c>
      <c r="B52" s="1119"/>
      <c r="C52" s="1122" t="s">
        <v>375</v>
      </c>
      <c r="D52" s="1123"/>
      <c r="E52" s="1124"/>
      <c r="F52" s="1125"/>
      <c r="G52" s="1125"/>
      <c r="H52" s="1126"/>
      <c r="I52" s="1124"/>
      <c r="J52" s="1125"/>
      <c r="K52" s="1125"/>
      <c r="L52" s="1125"/>
      <c r="M52" s="1126"/>
      <c r="N52" s="1124"/>
      <c r="O52" s="1125"/>
      <c r="P52" s="1125"/>
      <c r="Q52" s="1125"/>
      <c r="R52" s="1125"/>
      <c r="S52" s="1125"/>
      <c r="T52" s="1126"/>
      <c r="U52" s="1125"/>
      <c r="V52" s="1125"/>
      <c r="W52" s="1125"/>
      <c r="X52" s="1125"/>
      <c r="Y52" s="1125"/>
      <c r="Z52" s="1126"/>
      <c r="AG52" s="143"/>
    </row>
    <row r="53" spans="1:33" ht="26.25" customHeight="1" thickBot="1">
      <c r="A53" s="1120"/>
      <c r="B53" s="1121"/>
      <c r="C53" s="1127" t="s">
        <v>376</v>
      </c>
      <c r="D53" s="1128"/>
      <c r="E53" s="1115"/>
      <c r="F53" s="1116"/>
      <c r="G53" s="1116"/>
      <c r="H53" s="1117"/>
      <c r="I53" s="1115"/>
      <c r="J53" s="1116"/>
      <c r="K53" s="1116"/>
      <c r="L53" s="1116"/>
      <c r="M53" s="1117"/>
      <c r="N53" s="1115"/>
      <c r="O53" s="1116"/>
      <c r="P53" s="1116"/>
      <c r="Q53" s="1116"/>
      <c r="R53" s="1116"/>
      <c r="S53" s="1116"/>
      <c r="T53" s="1117"/>
      <c r="U53" s="1116"/>
      <c r="V53" s="1116"/>
      <c r="W53" s="1116"/>
      <c r="X53" s="1116"/>
      <c r="Y53" s="1116"/>
      <c r="Z53" s="1117"/>
      <c r="AG53" s="143"/>
    </row>
    <row r="54" spans="1:33" ht="26.25" customHeight="1">
      <c r="A54" s="1118" t="s">
        <v>377</v>
      </c>
      <c r="B54" s="1119"/>
      <c r="C54" s="1122" t="s">
        <v>375</v>
      </c>
      <c r="D54" s="1123"/>
      <c r="E54" s="1124"/>
      <c r="F54" s="1125"/>
      <c r="G54" s="1125"/>
      <c r="H54" s="1126"/>
      <c r="I54" s="1124"/>
      <c r="J54" s="1125"/>
      <c r="K54" s="1125"/>
      <c r="L54" s="1125"/>
      <c r="M54" s="1126"/>
      <c r="N54" s="1124"/>
      <c r="O54" s="1125"/>
      <c r="P54" s="1125"/>
      <c r="Q54" s="1125"/>
      <c r="R54" s="1125"/>
      <c r="S54" s="1125"/>
      <c r="T54" s="1126"/>
      <c r="U54" s="1125"/>
      <c r="V54" s="1125"/>
      <c r="W54" s="1125"/>
      <c r="X54" s="1125"/>
      <c r="Y54" s="1125"/>
      <c r="Z54" s="1126"/>
      <c r="AG54" s="143"/>
    </row>
    <row r="55" spans="1:33" ht="26.25" customHeight="1" thickBot="1">
      <c r="A55" s="1120"/>
      <c r="B55" s="1121"/>
      <c r="C55" s="1127" t="s">
        <v>376</v>
      </c>
      <c r="D55" s="1128"/>
      <c r="E55" s="1115"/>
      <c r="F55" s="1116"/>
      <c r="G55" s="1116"/>
      <c r="H55" s="1117"/>
      <c r="I55" s="1115"/>
      <c r="J55" s="1116"/>
      <c r="K55" s="1116"/>
      <c r="L55" s="1116"/>
      <c r="M55" s="1117"/>
      <c r="N55" s="1115"/>
      <c r="O55" s="1116"/>
      <c r="P55" s="1116"/>
      <c r="Q55" s="1116"/>
      <c r="R55" s="1116"/>
      <c r="S55" s="1116"/>
      <c r="T55" s="1117"/>
      <c r="U55" s="1116"/>
      <c r="V55" s="1116"/>
      <c r="W55" s="1116"/>
      <c r="X55" s="1116"/>
      <c r="Y55" s="1116"/>
      <c r="Z55" s="1117"/>
      <c r="AG55" s="143"/>
    </row>
  </sheetData>
  <sheetProtection algorithmName="SHA-512" hashValue="EBdQSrYU+idPBCRfAq8Xs9OrV8JjaP+vYSI55DnZF/aT4dk4+pqTZuLV7DZ7biUZOnKH7hNr4WWATFyVHcMrJw==" saltValue="ox2Z8sgwOJ1LmpHTgKqdTg==" spinCount="100000" sheet="1" objects="1" scenarios="1"/>
  <mergeCells count="363">
    <mergeCell ref="D1:Z1"/>
    <mergeCell ref="A2:C2"/>
    <mergeCell ref="D2:F2"/>
    <mergeCell ref="G2:H2"/>
    <mergeCell ref="I2:K2"/>
    <mergeCell ref="L2:M2"/>
    <mergeCell ref="N2:R2"/>
    <mergeCell ref="S2:U2"/>
    <mergeCell ref="V2:Z2"/>
    <mergeCell ref="V3:Z3"/>
    <mergeCell ref="L4:M4"/>
    <mergeCell ref="N4:R4"/>
    <mergeCell ref="S4:Z4"/>
    <mergeCell ref="A5:S5"/>
    <mergeCell ref="T5:Z5"/>
    <mergeCell ref="A3:C3"/>
    <mergeCell ref="D3:F3"/>
    <mergeCell ref="G3:K4"/>
    <mergeCell ref="L3:M3"/>
    <mergeCell ref="N3:R3"/>
    <mergeCell ref="S3:U3"/>
    <mergeCell ref="O6:O7"/>
    <mergeCell ref="P6:Q6"/>
    <mergeCell ref="R6:S6"/>
    <mergeCell ref="T6:W6"/>
    <mergeCell ref="Y6:Z7"/>
    <mergeCell ref="T7:U7"/>
    <mergeCell ref="A6:A7"/>
    <mergeCell ref="B6:E7"/>
    <mergeCell ref="F6:G7"/>
    <mergeCell ref="H6:J7"/>
    <mergeCell ref="K6:L7"/>
    <mergeCell ref="M6:N7"/>
    <mergeCell ref="Y8:Z8"/>
    <mergeCell ref="B9:E9"/>
    <mergeCell ref="F9:G9"/>
    <mergeCell ref="H9:J9"/>
    <mergeCell ref="K9:L9"/>
    <mergeCell ref="M9:N9"/>
    <mergeCell ref="T9:U9"/>
    <mergeCell ref="Y9:Z9"/>
    <mergeCell ref="B8:E8"/>
    <mergeCell ref="F8:G8"/>
    <mergeCell ref="H8:J8"/>
    <mergeCell ref="K8:L8"/>
    <mergeCell ref="M8:N8"/>
    <mergeCell ref="T8:U8"/>
    <mergeCell ref="Y10:Z10"/>
    <mergeCell ref="B11:E11"/>
    <mergeCell ref="F11:G11"/>
    <mergeCell ref="H11:J11"/>
    <mergeCell ref="K11:L11"/>
    <mergeCell ref="M11:N11"/>
    <mergeCell ref="T11:U11"/>
    <mergeCell ref="Y11:Z11"/>
    <mergeCell ref="B10:E10"/>
    <mergeCell ref="F10:G10"/>
    <mergeCell ref="H10:J10"/>
    <mergeCell ref="K10:L10"/>
    <mergeCell ref="M10:N10"/>
    <mergeCell ref="T10:U10"/>
    <mergeCell ref="Y14:Z14"/>
    <mergeCell ref="Y15:Z15"/>
    <mergeCell ref="Y16:Z16"/>
    <mergeCell ref="Y17:Z17"/>
    <mergeCell ref="Y18:Z18"/>
    <mergeCell ref="Y19:Z19"/>
    <mergeCell ref="Y12:Z12"/>
    <mergeCell ref="B13:E13"/>
    <mergeCell ref="F13:G13"/>
    <mergeCell ref="H13:J13"/>
    <mergeCell ref="K13:L13"/>
    <mergeCell ref="M13:N13"/>
    <mergeCell ref="T13:U13"/>
    <mergeCell ref="Y13:Z13"/>
    <mergeCell ref="B12:E12"/>
    <mergeCell ref="F12:G12"/>
    <mergeCell ref="H12:J12"/>
    <mergeCell ref="K12:L12"/>
    <mergeCell ref="M12:N12"/>
    <mergeCell ref="T12:U12"/>
    <mergeCell ref="F14:G14"/>
    <mergeCell ref="F15:G15"/>
    <mergeCell ref="F16:G16"/>
    <mergeCell ref="F17:G17"/>
    <mergeCell ref="Y26:Z26"/>
    <mergeCell ref="B27:E27"/>
    <mergeCell ref="F27:G27"/>
    <mergeCell ref="H27:J27"/>
    <mergeCell ref="K27:L27"/>
    <mergeCell ref="M27:N27"/>
    <mergeCell ref="T27:U27"/>
    <mergeCell ref="Y27:Z27"/>
    <mergeCell ref="Y20:Z20"/>
    <mergeCell ref="Y21:Z21"/>
    <mergeCell ref="Y22:Z22"/>
    <mergeCell ref="Y23:Z23"/>
    <mergeCell ref="Y24:Z24"/>
    <mergeCell ref="Y25:Z25"/>
    <mergeCell ref="B22:E22"/>
    <mergeCell ref="B23:E23"/>
    <mergeCell ref="B24:E24"/>
    <mergeCell ref="B25:E25"/>
    <mergeCell ref="B26:E26"/>
    <mergeCell ref="K22:L22"/>
    <mergeCell ref="K23:L23"/>
    <mergeCell ref="K24:L24"/>
    <mergeCell ref="M20:N20"/>
    <mergeCell ref="M21:N21"/>
    <mergeCell ref="Y28:Z28"/>
    <mergeCell ref="B29:E29"/>
    <mergeCell ref="F29:G29"/>
    <mergeCell ref="H29:J29"/>
    <mergeCell ref="K29:L29"/>
    <mergeCell ref="M29:N29"/>
    <mergeCell ref="T29:U29"/>
    <mergeCell ref="Y29:Z29"/>
    <mergeCell ref="B28:E28"/>
    <mergeCell ref="F28:G28"/>
    <mergeCell ref="H28:J28"/>
    <mergeCell ref="K28:L28"/>
    <mergeCell ref="M28:N28"/>
    <mergeCell ref="T28:U28"/>
    <mergeCell ref="Y30:Z30"/>
    <mergeCell ref="B31:E31"/>
    <mergeCell ref="F31:G31"/>
    <mergeCell ref="H31:J31"/>
    <mergeCell ref="K31:L31"/>
    <mergeCell ref="M31:N31"/>
    <mergeCell ref="T31:U31"/>
    <mergeCell ref="Y31:Z31"/>
    <mergeCell ref="B30:E30"/>
    <mergeCell ref="F30:G30"/>
    <mergeCell ref="H30:J30"/>
    <mergeCell ref="K30:L30"/>
    <mergeCell ref="M30:N30"/>
    <mergeCell ref="T30:U30"/>
    <mergeCell ref="Y32:Z32"/>
    <mergeCell ref="B33:E33"/>
    <mergeCell ref="F33:G33"/>
    <mergeCell ref="H33:J33"/>
    <mergeCell ref="K33:L33"/>
    <mergeCell ref="M33:N33"/>
    <mergeCell ref="T33:U33"/>
    <mergeCell ref="Y33:Z33"/>
    <mergeCell ref="B32:E32"/>
    <mergeCell ref="F32:G32"/>
    <mergeCell ref="H32:J32"/>
    <mergeCell ref="K32:L32"/>
    <mergeCell ref="M32:N32"/>
    <mergeCell ref="T32:U32"/>
    <mergeCell ref="Y34:Z34"/>
    <mergeCell ref="B35:E35"/>
    <mergeCell ref="F35:G35"/>
    <mergeCell ref="H35:J35"/>
    <mergeCell ref="K35:L35"/>
    <mergeCell ref="M35:N35"/>
    <mergeCell ref="T35:U35"/>
    <mergeCell ref="Y35:Z35"/>
    <mergeCell ref="B34:E34"/>
    <mergeCell ref="F34:G34"/>
    <mergeCell ref="H34:J34"/>
    <mergeCell ref="K34:L34"/>
    <mergeCell ref="M34:N34"/>
    <mergeCell ref="T34:U34"/>
    <mergeCell ref="Y36:Z36"/>
    <mergeCell ref="B37:E37"/>
    <mergeCell ref="F37:G37"/>
    <mergeCell ref="H37:J37"/>
    <mergeCell ref="K37:L37"/>
    <mergeCell ref="M37:N37"/>
    <mergeCell ref="T37:U37"/>
    <mergeCell ref="Y37:Z37"/>
    <mergeCell ref="B36:E36"/>
    <mergeCell ref="F36:G36"/>
    <mergeCell ref="H36:J36"/>
    <mergeCell ref="K36:L36"/>
    <mergeCell ref="M36:N36"/>
    <mergeCell ref="T36:U36"/>
    <mergeCell ref="Y38:Z38"/>
    <mergeCell ref="B39:E39"/>
    <mergeCell ref="F39:G39"/>
    <mergeCell ref="H39:J39"/>
    <mergeCell ref="K39:L39"/>
    <mergeCell ref="M39:N39"/>
    <mergeCell ref="T39:U39"/>
    <mergeCell ref="Y39:Z39"/>
    <mergeCell ref="B38:E38"/>
    <mergeCell ref="F38:G38"/>
    <mergeCell ref="H38:J38"/>
    <mergeCell ref="K38:L38"/>
    <mergeCell ref="M38:N38"/>
    <mergeCell ref="T38:U38"/>
    <mergeCell ref="Y40:Z40"/>
    <mergeCell ref="B41:E41"/>
    <mergeCell ref="F41:G41"/>
    <mergeCell ref="H41:J41"/>
    <mergeCell ref="K41:L41"/>
    <mergeCell ref="M41:N41"/>
    <mergeCell ref="T41:U41"/>
    <mergeCell ref="Y41:Z41"/>
    <mergeCell ref="B40:E40"/>
    <mergeCell ref="F40:G40"/>
    <mergeCell ref="H40:J40"/>
    <mergeCell ref="K40:L40"/>
    <mergeCell ref="M40:N40"/>
    <mergeCell ref="T40:U40"/>
    <mergeCell ref="Y42:Z42"/>
    <mergeCell ref="B43:E43"/>
    <mergeCell ref="F43:G43"/>
    <mergeCell ref="H43:J43"/>
    <mergeCell ref="K43:L43"/>
    <mergeCell ref="M43:N43"/>
    <mergeCell ref="T43:U43"/>
    <mergeCell ref="Y43:Z43"/>
    <mergeCell ref="B42:E42"/>
    <mergeCell ref="F42:G42"/>
    <mergeCell ref="H42:J42"/>
    <mergeCell ref="K42:L42"/>
    <mergeCell ref="M42:N42"/>
    <mergeCell ref="T42:U42"/>
    <mergeCell ref="Y44:Z44"/>
    <mergeCell ref="B45:E45"/>
    <mergeCell ref="F45:G45"/>
    <mergeCell ref="H45:J45"/>
    <mergeCell ref="K45:L45"/>
    <mergeCell ref="M45:N45"/>
    <mergeCell ref="T45:U45"/>
    <mergeCell ref="Y45:Z45"/>
    <mergeCell ref="B44:E44"/>
    <mergeCell ref="F44:G44"/>
    <mergeCell ref="H44:J44"/>
    <mergeCell ref="K44:L44"/>
    <mergeCell ref="M44:N44"/>
    <mergeCell ref="T44:U44"/>
    <mergeCell ref="Y46:Z46"/>
    <mergeCell ref="B47:E47"/>
    <mergeCell ref="F47:G47"/>
    <mergeCell ref="H47:J47"/>
    <mergeCell ref="K47:L47"/>
    <mergeCell ref="M47:N47"/>
    <mergeCell ref="T47:U47"/>
    <mergeCell ref="Y47:Z47"/>
    <mergeCell ref="B46:E46"/>
    <mergeCell ref="F46:G46"/>
    <mergeCell ref="H46:J46"/>
    <mergeCell ref="K46:L46"/>
    <mergeCell ref="M46:N46"/>
    <mergeCell ref="T46:U46"/>
    <mergeCell ref="Y48:Z48"/>
    <mergeCell ref="B49:E49"/>
    <mergeCell ref="F49:G49"/>
    <mergeCell ref="H49:J49"/>
    <mergeCell ref="K49:L49"/>
    <mergeCell ref="M49:N49"/>
    <mergeCell ref="T49:U49"/>
    <mergeCell ref="Y49:Z49"/>
    <mergeCell ref="B48:E48"/>
    <mergeCell ref="F48:G48"/>
    <mergeCell ref="H48:J48"/>
    <mergeCell ref="K48:L48"/>
    <mergeCell ref="M48:N48"/>
    <mergeCell ref="T48:U48"/>
    <mergeCell ref="N52:T52"/>
    <mergeCell ref="U52:Z52"/>
    <mergeCell ref="C53:D53"/>
    <mergeCell ref="E53:H53"/>
    <mergeCell ref="I53:M53"/>
    <mergeCell ref="N53:T53"/>
    <mergeCell ref="Y50:Z50"/>
    <mergeCell ref="A51:D51"/>
    <mergeCell ref="E51:H51"/>
    <mergeCell ref="I51:M51"/>
    <mergeCell ref="N51:T51"/>
    <mergeCell ref="U51:Z51"/>
    <mergeCell ref="B50:E50"/>
    <mergeCell ref="F50:G50"/>
    <mergeCell ref="H50:J50"/>
    <mergeCell ref="K50:L50"/>
    <mergeCell ref="M50:N50"/>
    <mergeCell ref="T50:U50"/>
    <mergeCell ref="N55:T55"/>
    <mergeCell ref="U55:Z55"/>
    <mergeCell ref="B14:E14"/>
    <mergeCell ref="B15:E15"/>
    <mergeCell ref="B16:E16"/>
    <mergeCell ref="B17:E17"/>
    <mergeCell ref="B18:E18"/>
    <mergeCell ref="B19:E19"/>
    <mergeCell ref="B20:E20"/>
    <mergeCell ref="B21:E21"/>
    <mergeCell ref="U53:Z53"/>
    <mergeCell ref="A54:B55"/>
    <mergeCell ref="C54:D54"/>
    <mergeCell ref="E54:H54"/>
    <mergeCell ref="I54:M54"/>
    <mergeCell ref="N54:T54"/>
    <mergeCell ref="U54:Z54"/>
    <mergeCell ref="C55:D55"/>
    <mergeCell ref="E55:H55"/>
    <mergeCell ref="I55:M55"/>
    <mergeCell ref="A52:B53"/>
    <mergeCell ref="C52:D52"/>
    <mergeCell ref="E52:H52"/>
    <mergeCell ref="I52:M52"/>
    <mergeCell ref="F18:G18"/>
    <mergeCell ref="F25:G25"/>
    <mergeCell ref="F26:G26"/>
    <mergeCell ref="H14:J14"/>
    <mergeCell ref="H15:J15"/>
    <mergeCell ref="H16:J16"/>
    <mergeCell ref="H17:J17"/>
    <mergeCell ref="H18:J18"/>
    <mergeCell ref="H19:J19"/>
    <mergeCell ref="H20:J20"/>
    <mergeCell ref="H21:J21"/>
    <mergeCell ref="F19:G19"/>
    <mergeCell ref="F20:G20"/>
    <mergeCell ref="F21:G21"/>
    <mergeCell ref="F22:G22"/>
    <mergeCell ref="F23:G23"/>
    <mergeCell ref="F24:G24"/>
    <mergeCell ref="H22:J22"/>
    <mergeCell ref="H23:J23"/>
    <mergeCell ref="H24:J24"/>
    <mergeCell ref="H25:J25"/>
    <mergeCell ref="H26:J26"/>
    <mergeCell ref="K14:L14"/>
    <mergeCell ref="K15:L15"/>
    <mergeCell ref="K16:L16"/>
    <mergeCell ref="K17:L17"/>
    <mergeCell ref="K18:L18"/>
    <mergeCell ref="M16:N16"/>
    <mergeCell ref="M17:N17"/>
    <mergeCell ref="M18:N18"/>
    <mergeCell ref="M19:N19"/>
    <mergeCell ref="K19:L19"/>
    <mergeCell ref="M14:N14"/>
    <mergeCell ref="M15:N15"/>
    <mergeCell ref="K20:L20"/>
    <mergeCell ref="K21:L21"/>
    <mergeCell ref="T25:U25"/>
    <mergeCell ref="T26:U26"/>
    <mergeCell ref="A4:F4"/>
    <mergeCell ref="A1:C1"/>
    <mergeCell ref="T19:U19"/>
    <mergeCell ref="T20:U20"/>
    <mergeCell ref="T21:U21"/>
    <mergeCell ref="T22:U22"/>
    <mergeCell ref="T23:U23"/>
    <mergeCell ref="T24:U24"/>
    <mergeCell ref="M22:N22"/>
    <mergeCell ref="M23:N23"/>
    <mergeCell ref="M24:N24"/>
    <mergeCell ref="M25:N25"/>
    <mergeCell ref="M26:N26"/>
    <mergeCell ref="T14:U14"/>
    <mergeCell ref="T15:U15"/>
    <mergeCell ref="T16:U16"/>
    <mergeCell ref="T17:U17"/>
    <mergeCell ref="T18:U18"/>
    <mergeCell ref="K25:L25"/>
    <mergeCell ref="K26:L26"/>
  </mergeCells>
  <dataValidations disablePrompts="1" count="1">
    <dataValidation type="list" allowBlank="1" showInputMessage="1" showErrorMessage="1" sqref="X8:X50" xr:uid="{00000000-0002-0000-1400-000000000000}">
      <formula1>$AG$5:$AG$6</formula1>
    </dataValidation>
  </dataValidations>
  <printOptions horizontalCentered="1"/>
  <pageMargins left="0.7" right="0.7" top="0.75" bottom="0.75" header="0.3" footer="0.3"/>
  <pageSetup scale="47" orientation="landscape" r:id="rId1"/>
  <headerFooter>
    <oddFooter>&amp;LCF-8-All-0500 Rev F
Sept 28th 2021</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L55"/>
  <sheetViews>
    <sheetView showGridLines="0" topLeftCell="A42" zoomScaleNormal="100" workbookViewId="0">
      <selection activeCell="F61" sqref="F61"/>
    </sheetView>
  </sheetViews>
  <sheetFormatPr defaultColWidth="9.140625" defaultRowHeight="12.75"/>
  <cols>
    <col min="1" max="2" width="8.5703125" style="143" customWidth="1"/>
    <col min="3" max="3" width="7.85546875" style="143" customWidth="1"/>
    <col min="4" max="4" width="10" style="143" customWidth="1"/>
    <col min="5" max="5" width="9.42578125" style="143" customWidth="1"/>
    <col min="6" max="6" width="20" style="143" customWidth="1"/>
    <col min="7" max="7" width="15.5703125" style="143" customWidth="1"/>
    <col min="8" max="8" width="9.42578125" style="143" customWidth="1"/>
    <col min="9" max="9" width="2.85546875" style="143" customWidth="1"/>
    <col min="10" max="10" width="23.5703125" style="143" customWidth="1"/>
    <col min="11" max="11" width="12.85546875" style="143" customWidth="1"/>
    <col min="12" max="12" width="8.5703125" style="143" customWidth="1"/>
    <col min="13" max="13" width="12.140625" style="143" customWidth="1"/>
    <col min="14" max="14" width="6.42578125" style="143" customWidth="1"/>
    <col min="15" max="15" width="10.5703125" style="143" customWidth="1"/>
    <col min="16" max="16" width="7.140625" style="143" customWidth="1"/>
    <col min="17" max="17" width="10.5703125" style="143" customWidth="1"/>
    <col min="18" max="18" width="14.42578125" style="143" customWidth="1"/>
    <col min="19" max="19" width="7.140625" style="143" customWidth="1"/>
    <col min="20" max="20" width="0.5703125" style="143" customWidth="1"/>
    <col min="21" max="21" width="6.42578125" style="143" customWidth="1"/>
    <col min="22" max="23" width="10.5703125" style="143" customWidth="1"/>
    <col min="24" max="24" width="15.5703125" style="143" customWidth="1"/>
    <col min="25" max="25" width="12.140625" style="143" customWidth="1"/>
    <col min="26" max="26" width="1.42578125" style="143" customWidth="1"/>
    <col min="27" max="32" width="9.140625" style="143"/>
    <col min="33" max="33" width="9.140625" style="19"/>
    <col min="34" max="16384" width="9.140625" style="143"/>
  </cols>
  <sheetData>
    <row r="1" spans="1:38" ht="45.75" customHeight="1" thickBot="1">
      <c r="A1" s="1112" t="s">
        <v>223</v>
      </c>
      <c r="B1" s="1113"/>
      <c r="C1" s="1113"/>
      <c r="D1" s="1194" t="s">
        <v>378</v>
      </c>
      <c r="E1" s="1194"/>
      <c r="F1" s="1194"/>
      <c r="G1" s="1194"/>
      <c r="H1" s="1194"/>
      <c r="I1" s="1194"/>
      <c r="J1" s="1194"/>
      <c r="K1" s="1194"/>
      <c r="L1" s="1194"/>
      <c r="M1" s="1194"/>
      <c r="N1" s="1194"/>
      <c r="O1" s="1194"/>
      <c r="P1" s="1194"/>
      <c r="Q1" s="1194"/>
      <c r="R1" s="1194"/>
      <c r="S1" s="1194"/>
      <c r="T1" s="1194"/>
      <c r="U1" s="1194"/>
      <c r="V1" s="1194"/>
      <c r="W1" s="1194"/>
      <c r="X1" s="1194"/>
      <c r="Y1" s="1194"/>
      <c r="Z1" s="1195"/>
    </row>
    <row r="2" spans="1:38" ht="27.75" customHeight="1" thickBot="1">
      <c r="A2" s="1230" t="s">
        <v>314</v>
      </c>
      <c r="B2" s="1231"/>
      <c r="C2" s="1231"/>
      <c r="D2" s="1232" t="s">
        <v>379</v>
      </c>
      <c r="E2" s="1232"/>
      <c r="F2" s="1232"/>
      <c r="G2" s="1233" t="s">
        <v>316</v>
      </c>
      <c r="H2" s="1233"/>
      <c r="I2" s="1234" t="s">
        <v>187</v>
      </c>
      <c r="J2" s="1234"/>
      <c r="K2" s="1235"/>
      <c r="L2" s="1205" t="s">
        <v>347</v>
      </c>
      <c r="M2" s="1206"/>
      <c r="N2" s="1236"/>
      <c r="O2" s="1237"/>
      <c r="P2" s="1237"/>
      <c r="Q2" s="1237"/>
      <c r="R2" s="1238"/>
      <c r="S2" s="1206" t="s">
        <v>348</v>
      </c>
      <c r="T2" s="1206"/>
      <c r="U2" s="1206"/>
      <c r="V2" s="1239"/>
      <c r="W2" s="1125"/>
      <c r="X2" s="1125"/>
      <c r="Y2" s="1125"/>
      <c r="Z2" s="1126"/>
    </row>
    <row r="3" spans="1:38" ht="27.75" customHeight="1" thickBot="1">
      <c r="A3" s="1182" t="s">
        <v>317</v>
      </c>
      <c r="B3" s="1183"/>
      <c r="C3" s="1183"/>
      <c r="D3" s="1184" t="s">
        <v>318</v>
      </c>
      <c r="E3" s="1184"/>
      <c r="F3" s="1224"/>
      <c r="G3" s="1225"/>
      <c r="H3" s="1225"/>
      <c r="I3" s="1225"/>
      <c r="J3" s="1225"/>
      <c r="K3" s="1226"/>
      <c r="L3" s="1191" t="s">
        <v>15</v>
      </c>
      <c r="M3" s="1192"/>
      <c r="N3" s="1227"/>
      <c r="O3" s="1228"/>
      <c r="P3" s="1228"/>
      <c r="Q3" s="1228"/>
      <c r="R3" s="1229"/>
      <c r="S3" s="1192" t="s">
        <v>349</v>
      </c>
      <c r="T3" s="1192"/>
      <c r="U3" s="1192"/>
      <c r="V3" s="1217"/>
      <c r="W3" s="831"/>
      <c r="X3" s="831"/>
      <c r="Y3" s="831"/>
      <c r="Z3" s="1218"/>
      <c r="AK3" s="156" t="s">
        <v>10</v>
      </c>
      <c r="AL3" s="156" t="s">
        <v>14</v>
      </c>
    </row>
    <row r="4" spans="1:38" ht="27.75" customHeight="1" thickBot="1">
      <c r="A4" s="1219"/>
      <c r="B4" s="1220"/>
      <c r="C4" s="1220"/>
      <c r="D4" s="1220"/>
      <c r="E4" s="1220"/>
      <c r="F4" s="1220"/>
      <c r="G4" s="1189"/>
      <c r="H4" s="1189"/>
      <c r="I4" s="1189"/>
      <c r="J4" s="1189"/>
      <c r="K4" s="1190"/>
      <c r="L4" s="1173" t="s">
        <v>0</v>
      </c>
      <c r="M4" s="1174"/>
      <c r="N4" s="1221"/>
      <c r="O4" s="1222"/>
      <c r="P4" s="1222"/>
      <c r="Q4" s="1222"/>
      <c r="R4" s="1223"/>
      <c r="S4" s="1176"/>
      <c r="T4" s="1177"/>
      <c r="U4" s="1177"/>
      <c r="V4" s="1177"/>
      <c r="W4" s="1177"/>
      <c r="X4" s="1177"/>
      <c r="Y4" s="1177"/>
      <c r="Z4" s="1178"/>
      <c r="AG4" s="2" t="s">
        <v>319</v>
      </c>
      <c r="AK4" s="156" t="s">
        <v>11</v>
      </c>
      <c r="AL4" s="156" t="s">
        <v>13</v>
      </c>
    </row>
    <row r="5" spans="1:38" ht="18.75" customHeight="1" thickBot="1">
      <c r="A5" s="1179" t="s">
        <v>350</v>
      </c>
      <c r="B5" s="1180"/>
      <c r="C5" s="1180"/>
      <c r="D5" s="1180"/>
      <c r="E5" s="1180"/>
      <c r="F5" s="1180"/>
      <c r="G5" s="1180"/>
      <c r="H5" s="1180"/>
      <c r="I5" s="1180"/>
      <c r="J5" s="1180"/>
      <c r="K5" s="1180"/>
      <c r="L5" s="1180"/>
      <c r="M5" s="1180"/>
      <c r="N5" s="1180"/>
      <c r="O5" s="1180"/>
      <c r="P5" s="1180"/>
      <c r="Q5" s="1180"/>
      <c r="R5" s="1180"/>
      <c r="S5" s="1181"/>
      <c r="T5" s="1179" t="s">
        <v>351</v>
      </c>
      <c r="U5" s="1180"/>
      <c r="V5" s="1180"/>
      <c r="W5" s="1180"/>
      <c r="X5" s="1180"/>
      <c r="Y5" s="1180"/>
      <c r="Z5" s="1181"/>
      <c r="AG5" s="19" t="s">
        <v>12</v>
      </c>
    </row>
    <row r="6" spans="1:38" s="158" customFormat="1" ht="11.25" customHeight="1">
      <c r="A6" s="1155" t="s">
        <v>352</v>
      </c>
      <c r="B6" s="1165" t="s">
        <v>353</v>
      </c>
      <c r="C6" s="1166"/>
      <c r="D6" s="1166"/>
      <c r="E6" s="1167"/>
      <c r="F6" s="1165" t="s">
        <v>354</v>
      </c>
      <c r="G6" s="1167"/>
      <c r="H6" s="1165" t="s">
        <v>355</v>
      </c>
      <c r="I6" s="1166"/>
      <c r="J6" s="1167"/>
      <c r="K6" s="1165" t="s">
        <v>356</v>
      </c>
      <c r="L6" s="1167"/>
      <c r="M6" s="1165" t="s">
        <v>357</v>
      </c>
      <c r="N6" s="1167"/>
      <c r="O6" s="1155" t="s">
        <v>358</v>
      </c>
      <c r="P6" s="1157" t="s">
        <v>359</v>
      </c>
      <c r="Q6" s="1158"/>
      <c r="R6" s="1157" t="s">
        <v>360</v>
      </c>
      <c r="S6" s="1158"/>
      <c r="T6" s="1157" t="s">
        <v>361</v>
      </c>
      <c r="U6" s="1159"/>
      <c r="V6" s="1160"/>
      <c r="W6" s="1158"/>
      <c r="X6" s="157" t="s">
        <v>362</v>
      </c>
      <c r="Y6" s="1157" t="s">
        <v>363</v>
      </c>
      <c r="Z6" s="1158"/>
      <c r="AG6" s="19" t="s">
        <v>326</v>
      </c>
    </row>
    <row r="7" spans="1:38" s="158" customFormat="1" ht="11.25">
      <c r="A7" s="1156"/>
      <c r="B7" s="1168"/>
      <c r="C7" s="1169"/>
      <c r="D7" s="1169"/>
      <c r="E7" s="1170"/>
      <c r="F7" s="1168"/>
      <c r="G7" s="1170"/>
      <c r="H7" s="1168"/>
      <c r="I7" s="1169"/>
      <c r="J7" s="1170"/>
      <c r="K7" s="1168"/>
      <c r="L7" s="1170"/>
      <c r="M7" s="1168"/>
      <c r="N7" s="1170"/>
      <c r="O7" s="1156"/>
      <c r="P7" s="159" t="s">
        <v>364</v>
      </c>
      <c r="Q7" s="160" t="s">
        <v>365</v>
      </c>
      <c r="R7" s="159" t="s">
        <v>366</v>
      </c>
      <c r="S7" s="160" t="s">
        <v>367</v>
      </c>
      <c r="T7" s="1163" t="s">
        <v>364</v>
      </c>
      <c r="U7" s="1164"/>
      <c r="V7" s="161" t="s">
        <v>365</v>
      </c>
      <c r="W7" s="160" t="s">
        <v>368</v>
      </c>
      <c r="X7" s="162" t="s">
        <v>369</v>
      </c>
      <c r="Y7" s="1161"/>
      <c r="Z7" s="1162"/>
      <c r="AG7" s="163"/>
    </row>
    <row r="8" spans="1:38" ht="15" customHeight="1">
      <c r="A8" s="164"/>
      <c r="B8" s="1107"/>
      <c r="C8" s="1114"/>
      <c r="D8" s="1114"/>
      <c r="E8" s="1108"/>
      <c r="F8" s="1145"/>
      <c r="G8" s="1146"/>
      <c r="H8" s="1214"/>
      <c r="I8" s="1215"/>
      <c r="J8" s="1216"/>
      <c r="K8" s="1107"/>
      <c r="L8" s="1108"/>
      <c r="M8" s="1107"/>
      <c r="N8" s="1108"/>
      <c r="O8" s="164"/>
      <c r="P8" s="165"/>
      <c r="Q8" s="166"/>
      <c r="R8" s="165"/>
      <c r="S8" s="166"/>
      <c r="T8" s="1107"/>
      <c r="U8" s="1109"/>
      <c r="V8" s="167"/>
      <c r="W8" s="166"/>
      <c r="X8" s="164"/>
      <c r="Y8" s="1151"/>
      <c r="Z8" s="1152"/>
    </row>
    <row r="9" spans="1:38" ht="15" customHeight="1">
      <c r="A9" s="164"/>
      <c r="B9" s="1107"/>
      <c r="C9" s="1114"/>
      <c r="D9" s="1114"/>
      <c r="E9" s="1108"/>
      <c r="F9" s="1145"/>
      <c r="G9" s="1146"/>
      <c r="H9" s="1214"/>
      <c r="I9" s="1215"/>
      <c r="J9" s="1216"/>
      <c r="K9" s="1107"/>
      <c r="L9" s="1108"/>
      <c r="M9" s="1107"/>
      <c r="N9" s="1108"/>
      <c r="O9" s="164"/>
      <c r="P9" s="165"/>
      <c r="Q9" s="166"/>
      <c r="R9" s="165"/>
      <c r="S9" s="166"/>
      <c r="T9" s="1107"/>
      <c r="U9" s="1109"/>
      <c r="V9" s="167"/>
      <c r="W9" s="166"/>
      <c r="X9" s="164"/>
      <c r="Y9" s="1151"/>
      <c r="Z9" s="1152"/>
    </row>
    <row r="10" spans="1:38" ht="15" customHeight="1">
      <c r="A10" s="164"/>
      <c r="B10" s="1107"/>
      <c r="C10" s="1114"/>
      <c r="D10" s="1114"/>
      <c r="E10" s="1108"/>
      <c r="F10" s="1145"/>
      <c r="G10" s="1146"/>
      <c r="H10" s="1107"/>
      <c r="I10" s="1114"/>
      <c r="J10" s="1108"/>
      <c r="K10" s="1107"/>
      <c r="L10" s="1108"/>
      <c r="M10" s="1107"/>
      <c r="N10" s="1108"/>
      <c r="O10" s="164"/>
      <c r="P10" s="165"/>
      <c r="Q10" s="166"/>
      <c r="R10" s="165"/>
      <c r="S10" s="166"/>
      <c r="T10" s="1107"/>
      <c r="U10" s="1109"/>
      <c r="V10" s="167"/>
      <c r="W10" s="166"/>
      <c r="X10" s="164"/>
      <c r="Y10" s="1151"/>
      <c r="Z10" s="1152"/>
    </row>
    <row r="11" spans="1:38" ht="15" customHeight="1">
      <c r="A11" s="164"/>
      <c r="B11" s="1107"/>
      <c r="C11" s="1114"/>
      <c r="D11" s="1114"/>
      <c r="E11" s="1108"/>
      <c r="F11" s="1145"/>
      <c r="G11" s="1146"/>
      <c r="H11" s="1107"/>
      <c r="I11" s="1114"/>
      <c r="J11" s="1108"/>
      <c r="K11" s="1107"/>
      <c r="L11" s="1108"/>
      <c r="M11" s="1107"/>
      <c r="N11" s="1108"/>
      <c r="O11" s="164"/>
      <c r="P11" s="165"/>
      <c r="Q11" s="166"/>
      <c r="R11" s="165"/>
      <c r="S11" s="166"/>
      <c r="T11" s="1107"/>
      <c r="U11" s="1109"/>
      <c r="V11" s="167"/>
      <c r="W11" s="166"/>
      <c r="X11" s="164"/>
      <c r="Y11" s="1151"/>
      <c r="Z11" s="1152"/>
    </row>
    <row r="12" spans="1:38" ht="15" customHeight="1">
      <c r="A12" s="164"/>
      <c r="B12" s="1107"/>
      <c r="C12" s="1114"/>
      <c r="D12" s="1114"/>
      <c r="E12" s="1108"/>
      <c r="F12" s="1145"/>
      <c r="G12" s="1146"/>
      <c r="H12" s="1107"/>
      <c r="I12" s="1114"/>
      <c r="J12" s="1108"/>
      <c r="K12" s="1107"/>
      <c r="L12" s="1108"/>
      <c r="M12" s="1107"/>
      <c r="N12" s="1108"/>
      <c r="O12" s="164"/>
      <c r="P12" s="165"/>
      <c r="Q12" s="166"/>
      <c r="R12" s="165"/>
      <c r="S12" s="166"/>
      <c r="T12" s="1107"/>
      <c r="U12" s="1109"/>
      <c r="V12" s="167"/>
      <c r="W12" s="166"/>
      <c r="X12" s="164"/>
      <c r="Y12" s="1151"/>
      <c r="Z12" s="1152"/>
    </row>
    <row r="13" spans="1:38" ht="15" customHeight="1">
      <c r="A13" s="164"/>
      <c r="B13" s="1107"/>
      <c r="C13" s="1114"/>
      <c r="D13" s="1114"/>
      <c r="E13" s="1108"/>
      <c r="F13" s="1145"/>
      <c r="G13" s="1146"/>
      <c r="H13" s="1107"/>
      <c r="I13" s="1114"/>
      <c r="J13" s="1108"/>
      <c r="K13" s="1107"/>
      <c r="L13" s="1108"/>
      <c r="M13" s="1107"/>
      <c r="N13" s="1108"/>
      <c r="O13" s="164"/>
      <c r="P13" s="165"/>
      <c r="Q13" s="166"/>
      <c r="R13" s="165"/>
      <c r="S13" s="166"/>
      <c r="T13" s="168"/>
      <c r="U13" s="169"/>
      <c r="V13" s="167"/>
      <c r="W13" s="166"/>
      <c r="X13" s="164"/>
      <c r="Y13" s="1151"/>
      <c r="Z13" s="1152"/>
    </row>
    <row r="14" spans="1:38" ht="15" customHeight="1">
      <c r="A14" s="164"/>
      <c r="B14" s="1107"/>
      <c r="C14" s="1114"/>
      <c r="D14" s="1114"/>
      <c r="E14" s="1108"/>
      <c r="F14" s="1145"/>
      <c r="G14" s="1146"/>
      <c r="H14" s="1107"/>
      <c r="I14" s="1114"/>
      <c r="J14" s="1108"/>
      <c r="K14" s="1107"/>
      <c r="L14" s="1108"/>
      <c r="M14" s="1107"/>
      <c r="N14" s="1108"/>
      <c r="O14" s="164"/>
      <c r="P14" s="165"/>
      <c r="Q14" s="166"/>
      <c r="R14" s="165"/>
      <c r="S14" s="166"/>
      <c r="T14" s="1107"/>
      <c r="U14" s="1109"/>
      <c r="V14" s="167"/>
      <c r="W14" s="166"/>
      <c r="X14" s="164"/>
      <c r="Y14" s="1151"/>
      <c r="Z14" s="1152"/>
    </row>
    <row r="15" spans="1:38" ht="15" customHeight="1">
      <c r="A15" s="164"/>
      <c r="B15" s="1107"/>
      <c r="C15" s="1114"/>
      <c r="D15" s="1114"/>
      <c r="E15" s="1108"/>
      <c r="F15" s="1145"/>
      <c r="G15" s="1146"/>
      <c r="H15" s="1107"/>
      <c r="I15" s="1114"/>
      <c r="J15" s="1108"/>
      <c r="K15" s="1107"/>
      <c r="L15" s="1108"/>
      <c r="M15" s="1107"/>
      <c r="N15" s="1108"/>
      <c r="O15" s="164"/>
      <c r="P15" s="165"/>
      <c r="Q15" s="166"/>
      <c r="R15" s="165"/>
      <c r="S15" s="166"/>
      <c r="T15" s="1107"/>
      <c r="U15" s="1109"/>
      <c r="V15" s="167"/>
      <c r="W15" s="166"/>
      <c r="X15" s="164"/>
      <c r="Y15" s="1151"/>
      <c r="Z15" s="1152"/>
    </row>
    <row r="16" spans="1:38" ht="15" customHeight="1">
      <c r="A16" s="164"/>
      <c r="B16" s="1107"/>
      <c r="C16" s="1114"/>
      <c r="D16" s="1114"/>
      <c r="E16" s="1108"/>
      <c r="F16" s="1145"/>
      <c r="G16" s="1146"/>
      <c r="H16" s="1107"/>
      <c r="I16" s="1114"/>
      <c r="J16" s="1108"/>
      <c r="K16" s="1107"/>
      <c r="L16" s="1108"/>
      <c r="M16" s="1107"/>
      <c r="N16" s="1108"/>
      <c r="O16" s="164"/>
      <c r="P16" s="165"/>
      <c r="Q16" s="166"/>
      <c r="R16" s="165"/>
      <c r="S16" s="166"/>
      <c r="T16" s="1107"/>
      <c r="U16" s="1109"/>
      <c r="V16" s="167"/>
      <c r="W16" s="166"/>
      <c r="X16" s="164"/>
      <c r="Y16" s="1151"/>
      <c r="Z16" s="1152"/>
    </row>
    <row r="17" spans="1:33" ht="15" customHeight="1">
      <c r="A17" s="164"/>
      <c r="B17" s="1107"/>
      <c r="C17" s="1114"/>
      <c r="D17" s="1114"/>
      <c r="E17" s="1108"/>
      <c r="F17" s="1145"/>
      <c r="G17" s="1146"/>
      <c r="H17" s="1107"/>
      <c r="I17" s="1114"/>
      <c r="J17" s="1108"/>
      <c r="K17" s="1107"/>
      <c r="L17" s="1108"/>
      <c r="M17" s="1107"/>
      <c r="N17" s="1108"/>
      <c r="O17" s="164"/>
      <c r="P17" s="165"/>
      <c r="Q17" s="166"/>
      <c r="R17" s="165"/>
      <c r="S17" s="166"/>
      <c r="T17" s="1107"/>
      <c r="U17" s="1109"/>
      <c r="V17" s="167"/>
      <c r="W17" s="166"/>
      <c r="X17" s="164"/>
      <c r="Y17" s="1151"/>
      <c r="Z17" s="1152"/>
    </row>
    <row r="18" spans="1:33" ht="15" customHeight="1">
      <c r="A18" s="164"/>
      <c r="B18" s="1107"/>
      <c r="C18" s="1114"/>
      <c r="D18" s="1114"/>
      <c r="E18" s="1108"/>
      <c r="F18" s="1145"/>
      <c r="G18" s="1146"/>
      <c r="H18" s="1107"/>
      <c r="I18" s="1114"/>
      <c r="J18" s="1108"/>
      <c r="K18" s="1107"/>
      <c r="L18" s="1108"/>
      <c r="M18" s="1107"/>
      <c r="N18" s="1108"/>
      <c r="O18" s="164"/>
      <c r="P18" s="165"/>
      <c r="Q18" s="166"/>
      <c r="R18" s="165"/>
      <c r="S18" s="166"/>
      <c r="T18" s="1107"/>
      <c r="U18" s="1109"/>
      <c r="V18" s="167"/>
      <c r="W18" s="166"/>
      <c r="X18" s="164"/>
      <c r="Y18" s="1151"/>
      <c r="Z18" s="1152"/>
    </row>
    <row r="19" spans="1:33" ht="15" customHeight="1">
      <c r="A19" s="164"/>
      <c r="B19" s="1107"/>
      <c r="C19" s="1114"/>
      <c r="D19" s="1114"/>
      <c r="E19" s="1108"/>
      <c r="F19" s="1145"/>
      <c r="G19" s="1146"/>
      <c r="H19" s="1107"/>
      <c r="I19" s="1114"/>
      <c r="J19" s="1108"/>
      <c r="K19" s="1107"/>
      <c r="L19" s="1108"/>
      <c r="M19" s="1107"/>
      <c r="N19" s="1108"/>
      <c r="O19" s="164"/>
      <c r="P19" s="165"/>
      <c r="Q19" s="166"/>
      <c r="R19" s="165"/>
      <c r="S19" s="166"/>
      <c r="T19" s="1107"/>
      <c r="U19" s="1109"/>
      <c r="V19" s="167"/>
      <c r="W19" s="166"/>
      <c r="X19" s="164"/>
      <c r="Y19" s="1151"/>
      <c r="Z19" s="1152"/>
    </row>
    <row r="20" spans="1:33" ht="15" customHeight="1">
      <c r="A20" s="164"/>
      <c r="B20" s="1107"/>
      <c r="C20" s="1114"/>
      <c r="D20" s="1114"/>
      <c r="E20" s="1108"/>
      <c r="F20" s="1145"/>
      <c r="G20" s="1146"/>
      <c r="H20" s="1107"/>
      <c r="I20" s="1114"/>
      <c r="J20" s="1108"/>
      <c r="K20" s="1107"/>
      <c r="L20" s="1108"/>
      <c r="M20" s="1107"/>
      <c r="N20" s="1108"/>
      <c r="O20" s="164"/>
      <c r="P20" s="165"/>
      <c r="Q20" s="166"/>
      <c r="R20" s="165"/>
      <c r="S20" s="166"/>
      <c r="T20" s="1107"/>
      <c r="U20" s="1109"/>
      <c r="V20" s="167"/>
      <c r="W20" s="166"/>
      <c r="X20" s="164"/>
      <c r="Y20" s="1151"/>
      <c r="Z20" s="1152"/>
    </row>
    <row r="21" spans="1:33" ht="15" customHeight="1">
      <c r="A21" s="164"/>
      <c r="B21" s="1107"/>
      <c r="C21" s="1114"/>
      <c r="D21" s="1114"/>
      <c r="E21" s="1108"/>
      <c r="F21" s="1145"/>
      <c r="G21" s="1146"/>
      <c r="H21" s="1107"/>
      <c r="I21" s="1114"/>
      <c r="J21" s="1108"/>
      <c r="K21" s="1107"/>
      <c r="L21" s="1108"/>
      <c r="M21" s="1107"/>
      <c r="N21" s="1108"/>
      <c r="O21" s="164"/>
      <c r="P21" s="165"/>
      <c r="Q21" s="166"/>
      <c r="R21" s="165"/>
      <c r="S21" s="166"/>
      <c r="T21" s="1107"/>
      <c r="U21" s="1109"/>
      <c r="V21" s="167"/>
      <c r="W21" s="166"/>
      <c r="X21" s="164"/>
      <c r="Y21" s="1151"/>
      <c r="Z21" s="1152"/>
    </row>
    <row r="22" spans="1:33" ht="15" customHeight="1">
      <c r="A22" s="164"/>
      <c r="B22" s="1107"/>
      <c r="C22" s="1114"/>
      <c r="D22" s="1114"/>
      <c r="E22" s="1108"/>
      <c r="F22" s="1145"/>
      <c r="G22" s="1146"/>
      <c r="H22" s="1107"/>
      <c r="I22" s="1114"/>
      <c r="J22" s="1108"/>
      <c r="K22" s="1107"/>
      <c r="L22" s="1108"/>
      <c r="M22" s="1107"/>
      <c r="N22" s="1108"/>
      <c r="O22" s="164"/>
      <c r="P22" s="165"/>
      <c r="Q22" s="166"/>
      <c r="R22" s="165"/>
      <c r="S22" s="166"/>
      <c r="T22" s="1107"/>
      <c r="U22" s="1109"/>
      <c r="V22" s="167"/>
      <c r="W22" s="166"/>
      <c r="X22" s="164"/>
      <c r="Y22" s="1151"/>
      <c r="Z22" s="1152"/>
      <c r="AG22" s="155"/>
    </row>
    <row r="23" spans="1:33" ht="15" customHeight="1">
      <c r="A23" s="164"/>
      <c r="B23" s="1107"/>
      <c r="C23" s="1114"/>
      <c r="D23" s="1114"/>
      <c r="E23" s="1108"/>
      <c r="F23" s="1145"/>
      <c r="G23" s="1146"/>
      <c r="H23" s="1107"/>
      <c r="I23" s="1114"/>
      <c r="J23" s="1108"/>
      <c r="K23" s="1107"/>
      <c r="L23" s="1108"/>
      <c r="M23" s="1107"/>
      <c r="N23" s="1108"/>
      <c r="O23" s="164"/>
      <c r="P23" s="165"/>
      <c r="Q23" s="166"/>
      <c r="R23" s="165"/>
      <c r="S23" s="166"/>
      <c r="T23" s="1107"/>
      <c r="U23" s="1109"/>
      <c r="V23" s="167"/>
      <c r="W23" s="166"/>
      <c r="X23" s="164"/>
      <c r="Y23" s="1151"/>
      <c r="Z23" s="1152"/>
    </row>
    <row r="24" spans="1:33" ht="15" customHeight="1">
      <c r="A24" s="164"/>
      <c r="B24" s="1107"/>
      <c r="C24" s="1114"/>
      <c r="D24" s="1114"/>
      <c r="E24" s="1108"/>
      <c r="F24" s="1145"/>
      <c r="G24" s="1146"/>
      <c r="H24" s="1107"/>
      <c r="I24" s="1114"/>
      <c r="J24" s="1108"/>
      <c r="K24" s="1107"/>
      <c r="L24" s="1108"/>
      <c r="M24" s="1107"/>
      <c r="N24" s="1108"/>
      <c r="O24" s="164"/>
      <c r="P24" s="165"/>
      <c r="Q24" s="166"/>
      <c r="R24" s="165"/>
      <c r="S24" s="166"/>
      <c r="T24" s="1107"/>
      <c r="U24" s="1109"/>
      <c r="V24" s="167"/>
      <c r="W24" s="166"/>
      <c r="X24" s="164"/>
      <c r="Y24" s="1151"/>
      <c r="Z24" s="1152"/>
    </row>
    <row r="25" spans="1:33" ht="15" customHeight="1">
      <c r="A25" s="164"/>
      <c r="B25" s="1107"/>
      <c r="C25" s="1114"/>
      <c r="D25" s="1114"/>
      <c r="E25" s="1108"/>
      <c r="F25" s="1145"/>
      <c r="G25" s="1146"/>
      <c r="H25" s="1107"/>
      <c r="I25" s="1114"/>
      <c r="J25" s="1108"/>
      <c r="K25" s="1107"/>
      <c r="L25" s="1108"/>
      <c r="M25" s="1107"/>
      <c r="N25" s="1108"/>
      <c r="O25" s="164"/>
      <c r="P25" s="165"/>
      <c r="Q25" s="166"/>
      <c r="R25" s="165"/>
      <c r="S25" s="166"/>
      <c r="T25" s="168"/>
      <c r="U25" s="169"/>
      <c r="V25" s="167"/>
      <c r="W25" s="166"/>
      <c r="X25" s="164"/>
      <c r="Y25" s="1151"/>
      <c r="Z25" s="1152"/>
    </row>
    <row r="26" spans="1:33" ht="15" customHeight="1">
      <c r="A26" s="164"/>
      <c r="B26" s="1107"/>
      <c r="C26" s="1114"/>
      <c r="D26" s="1114"/>
      <c r="E26" s="1108"/>
      <c r="F26" s="1145"/>
      <c r="G26" s="1146"/>
      <c r="H26" s="1107"/>
      <c r="I26" s="1114"/>
      <c r="J26" s="1108"/>
      <c r="K26" s="1107"/>
      <c r="L26" s="1108"/>
      <c r="M26" s="1107"/>
      <c r="N26" s="1108"/>
      <c r="O26" s="164"/>
      <c r="P26" s="165"/>
      <c r="Q26" s="166"/>
      <c r="R26" s="165"/>
      <c r="S26" s="166"/>
      <c r="T26" s="168"/>
      <c r="U26" s="169"/>
      <c r="V26" s="167"/>
      <c r="W26" s="166"/>
      <c r="X26" s="164"/>
      <c r="Y26" s="1151"/>
      <c r="Z26" s="1152"/>
    </row>
    <row r="27" spans="1:33" ht="15" customHeight="1">
      <c r="A27" s="164"/>
      <c r="B27" s="1107"/>
      <c r="C27" s="1114"/>
      <c r="D27" s="1114"/>
      <c r="E27" s="1108"/>
      <c r="F27" s="1145"/>
      <c r="G27" s="1146"/>
      <c r="H27" s="1107"/>
      <c r="I27" s="1114"/>
      <c r="J27" s="1108"/>
      <c r="K27" s="1107"/>
      <c r="L27" s="1108"/>
      <c r="M27" s="1107"/>
      <c r="N27" s="1108"/>
      <c r="O27" s="164"/>
      <c r="P27" s="165"/>
      <c r="Q27" s="166"/>
      <c r="R27" s="165"/>
      <c r="S27" s="166"/>
      <c r="T27" s="168"/>
      <c r="U27" s="169"/>
      <c r="V27" s="167"/>
      <c r="W27" s="166"/>
      <c r="X27" s="164"/>
      <c r="Y27" s="1151"/>
      <c r="Z27" s="1152"/>
    </row>
    <row r="28" spans="1:33" ht="15" customHeight="1">
      <c r="A28" s="164"/>
      <c r="B28" s="1107"/>
      <c r="C28" s="1114"/>
      <c r="D28" s="1114"/>
      <c r="E28" s="1108"/>
      <c r="F28" s="1145"/>
      <c r="G28" s="1146"/>
      <c r="H28" s="1107"/>
      <c r="I28" s="1114"/>
      <c r="J28" s="1108"/>
      <c r="K28" s="1107"/>
      <c r="L28" s="1108"/>
      <c r="M28" s="1107"/>
      <c r="N28" s="1108"/>
      <c r="O28" s="164"/>
      <c r="P28" s="165"/>
      <c r="Q28" s="166"/>
      <c r="R28" s="165"/>
      <c r="S28" s="166"/>
      <c r="T28" s="168"/>
      <c r="U28" s="169"/>
      <c r="V28" s="167"/>
      <c r="W28" s="166"/>
      <c r="X28" s="164"/>
      <c r="Y28" s="1151"/>
      <c r="Z28" s="1152"/>
    </row>
    <row r="29" spans="1:33" ht="15" customHeight="1">
      <c r="A29" s="164"/>
      <c r="B29" s="1107"/>
      <c r="C29" s="1114"/>
      <c r="D29" s="1114"/>
      <c r="E29" s="1108"/>
      <c r="F29" s="1145"/>
      <c r="G29" s="1146"/>
      <c r="H29" s="1107"/>
      <c r="I29" s="1114"/>
      <c r="J29" s="1108"/>
      <c r="K29" s="1107"/>
      <c r="L29" s="1108"/>
      <c r="M29" s="1107"/>
      <c r="N29" s="1108"/>
      <c r="O29" s="164"/>
      <c r="P29" s="165"/>
      <c r="Q29" s="166"/>
      <c r="R29" s="165"/>
      <c r="S29" s="166"/>
      <c r="T29" s="168"/>
      <c r="U29" s="169"/>
      <c r="V29" s="167"/>
      <c r="W29" s="166"/>
      <c r="X29" s="164"/>
      <c r="Y29" s="1151"/>
      <c r="Z29" s="1152"/>
    </row>
    <row r="30" spans="1:33" ht="15" customHeight="1">
      <c r="A30" s="164"/>
      <c r="B30" s="1107"/>
      <c r="C30" s="1114"/>
      <c r="D30" s="1114"/>
      <c r="E30" s="1108"/>
      <c r="F30" s="1145"/>
      <c r="G30" s="1146"/>
      <c r="H30" s="1107"/>
      <c r="I30" s="1114"/>
      <c r="J30" s="1108"/>
      <c r="K30" s="1107"/>
      <c r="L30" s="1108"/>
      <c r="M30" s="1107"/>
      <c r="N30" s="1108"/>
      <c r="O30" s="164"/>
      <c r="P30" s="165"/>
      <c r="Q30" s="166"/>
      <c r="R30" s="165"/>
      <c r="S30" s="166"/>
      <c r="T30" s="1107"/>
      <c r="U30" s="1109"/>
      <c r="V30" s="167"/>
      <c r="W30" s="166"/>
      <c r="X30" s="164"/>
      <c r="Y30" s="1151"/>
      <c r="Z30" s="1152"/>
    </row>
    <row r="31" spans="1:33" ht="15" customHeight="1">
      <c r="A31" s="164"/>
      <c r="B31" s="1107"/>
      <c r="C31" s="1114"/>
      <c r="D31" s="1114"/>
      <c r="E31" s="1108"/>
      <c r="F31" s="1145"/>
      <c r="G31" s="1146"/>
      <c r="H31" s="1107"/>
      <c r="I31" s="1114"/>
      <c r="J31" s="1108"/>
      <c r="K31" s="1107"/>
      <c r="L31" s="1108"/>
      <c r="M31" s="1107"/>
      <c r="N31" s="1108"/>
      <c r="O31" s="164"/>
      <c r="P31" s="165"/>
      <c r="Q31" s="166"/>
      <c r="R31" s="165"/>
      <c r="S31" s="166"/>
      <c r="T31" s="1107"/>
      <c r="U31" s="1109"/>
      <c r="V31" s="167"/>
      <c r="W31" s="166"/>
      <c r="X31" s="164"/>
      <c r="Y31" s="1151"/>
      <c r="Z31" s="1152"/>
    </row>
    <row r="32" spans="1:33" ht="15" customHeight="1">
      <c r="A32" s="164"/>
      <c r="B32" s="1107"/>
      <c r="C32" s="1114"/>
      <c r="D32" s="1114"/>
      <c r="E32" s="1108"/>
      <c r="F32" s="1145"/>
      <c r="G32" s="1146"/>
      <c r="H32" s="1107"/>
      <c r="I32" s="1114"/>
      <c r="J32" s="1108"/>
      <c r="K32" s="1107"/>
      <c r="L32" s="1108"/>
      <c r="M32" s="1107"/>
      <c r="N32" s="1108"/>
      <c r="O32" s="164"/>
      <c r="P32" s="165"/>
      <c r="Q32" s="166"/>
      <c r="R32" s="165"/>
      <c r="S32" s="166"/>
      <c r="T32" s="1107"/>
      <c r="U32" s="1109"/>
      <c r="V32" s="167"/>
      <c r="W32" s="166"/>
      <c r="X32" s="164"/>
      <c r="Y32" s="1151"/>
      <c r="Z32" s="1152"/>
    </row>
    <row r="33" spans="1:33" ht="15" customHeight="1">
      <c r="A33" s="164"/>
      <c r="B33" s="1107"/>
      <c r="C33" s="1114"/>
      <c r="D33" s="1114"/>
      <c r="E33" s="1108"/>
      <c r="F33" s="1145"/>
      <c r="G33" s="1146"/>
      <c r="H33" s="1107"/>
      <c r="I33" s="1114"/>
      <c r="J33" s="1108"/>
      <c r="K33" s="1107"/>
      <c r="L33" s="1108"/>
      <c r="M33" s="1107"/>
      <c r="N33" s="1108"/>
      <c r="O33" s="164"/>
      <c r="P33" s="165"/>
      <c r="Q33" s="166"/>
      <c r="R33" s="165"/>
      <c r="S33" s="166"/>
      <c r="T33" s="1107"/>
      <c r="U33" s="1109"/>
      <c r="V33" s="167"/>
      <c r="W33" s="166"/>
      <c r="X33" s="164"/>
      <c r="Y33" s="1151"/>
      <c r="Z33" s="1152"/>
    </row>
    <row r="34" spans="1:33" ht="15" customHeight="1">
      <c r="A34" s="164"/>
      <c r="B34" s="1107"/>
      <c r="C34" s="1114"/>
      <c r="D34" s="1114"/>
      <c r="E34" s="1108"/>
      <c r="F34" s="1145"/>
      <c r="G34" s="1146"/>
      <c r="H34" s="1107"/>
      <c r="I34" s="1114"/>
      <c r="J34" s="1108"/>
      <c r="K34" s="1107"/>
      <c r="L34" s="1108"/>
      <c r="M34" s="1107"/>
      <c r="N34" s="1108"/>
      <c r="O34" s="164"/>
      <c r="P34" s="165"/>
      <c r="Q34" s="166"/>
      <c r="R34" s="165"/>
      <c r="S34" s="166"/>
      <c r="T34" s="168"/>
      <c r="U34" s="169"/>
      <c r="V34" s="167"/>
      <c r="W34" s="166"/>
      <c r="X34" s="164"/>
      <c r="Y34" s="1151"/>
      <c r="Z34" s="1152"/>
    </row>
    <row r="35" spans="1:33" ht="15" customHeight="1">
      <c r="A35" s="164"/>
      <c r="B35" s="1107"/>
      <c r="C35" s="1114"/>
      <c r="D35" s="1114"/>
      <c r="E35" s="1108"/>
      <c r="F35" s="1145"/>
      <c r="G35" s="1146"/>
      <c r="H35" s="1107"/>
      <c r="I35" s="1114"/>
      <c r="J35" s="1108"/>
      <c r="K35" s="1107"/>
      <c r="L35" s="1108"/>
      <c r="M35" s="1107"/>
      <c r="N35" s="1108"/>
      <c r="O35" s="164"/>
      <c r="P35" s="165"/>
      <c r="Q35" s="166"/>
      <c r="R35" s="165"/>
      <c r="S35" s="166"/>
      <c r="T35" s="168"/>
      <c r="U35" s="169"/>
      <c r="V35" s="167"/>
      <c r="W35" s="166"/>
      <c r="X35" s="164"/>
      <c r="Y35" s="1151"/>
      <c r="Z35" s="1152"/>
    </row>
    <row r="36" spans="1:33" ht="15" customHeight="1">
      <c r="A36" s="164"/>
      <c r="B36" s="1107"/>
      <c r="C36" s="1114"/>
      <c r="D36" s="1114"/>
      <c r="E36" s="1108"/>
      <c r="F36" s="1145"/>
      <c r="G36" s="1146"/>
      <c r="H36" s="1107"/>
      <c r="I36" s="1114"/>
      <c r="J36" s="1108"/>
      <c r="K36" s="1107"/>
      <c r="L36" s="1108"/>
      <c r="M36" s="1107"/>
      <c r="N36" s="1108"/>
      <c r="O36" s="164"/>
      <c r="P36" s="165"/>
      <c r="Q36" s="166"/>
      <c r="R36" s="165"/>
      <c r="S36" s="166"/>
      <c r="T36" s="168"/>
      <c r="U36" s="169"/>
      <c r="V36" s="167"/>
      <c r="W36" s="166"/>
      <c r="X36" s="164"/>
      <c r="Y36" s="1151"/>
      <c r="Z36" s="1152"/>
    </row>
    <row r="37" spans="1:33" ht="15" customHeight="1">
      <c r="A37" s="164"/>
      <c r="B37" s="1107"/>
      <c r="C37" s="1114"/>
      <c r="D37" s="1114"/>
      <c r="E37" s="1108"/>
      <c r="F37" s="1145"/>
      <c r="G37" s="1146"/>
      <c r="H37" s="1107"/>
      <c r="I37" s="1114"/>
      <c r="J37" s="1108"/>
      <c r="K37" s="1107"/>
      <c r="L37" s="1108"/>
      <c r="M37" s="1107"/>
      <c r="N37" s="1108"/>
      <c r="O37" s="164"/>
      <c r="P37" s="165"/>
      <c r="Q37" s="166"/>
      <c r="R37" s="165"/>
      <c r="S37" s="166"/>
      <c r="T37" s="168"/>
      <c r="U37" s="169"/>
      <c r="V37" s="167"/>
      <c r="W37" s="166"/>
      <c r="X37" s="164"/>
      <c r="Y37" s="1151"/>
      <c r="Z37" s="1152"/>
    </row>
    <row r="38" spans="1:33" ht="15" customHeight="1">
      <c r="A38" s="164"/>
      <c r="B38" s="1107"/>
      <c r="C38" s="1114"/>
      <c r="D38" s="1114"/>
      <c r="E38" s="1108"/>
      <c r="F38" s="1145"/>
      <c r="G38" s="1146"/>
      <c r="H38" s="1107"/>
      <c r="I38" s="1114"/>
      <c r="J38" s="1108"/>
      <c r="K38" s="1107"/>
      <c r="L38" s="1108"/>
      <c r="M38" s="1107"/>
      <c r="N38" s="1108"/>
      <c r="O38" s="164"/>
      <c r="P38" s="165"/>
      <c r="Q38" s="166"/>
      <c r="R38" s="165"/>
      <c r="S38" s="166"/>
      <c r="T38" s="168"/>
      <c r="U38" s="169"/>
      <c r="V38" s="167"/>
      <c r="W38" s="166"/>
      <c r="X38" s="164"/>
      <c r="Y38" s="1151"/>
      <c r="Z38" s="1152"/>
    </row>
    <row r="39" spans="1:33" ht="15" customHeight="1">
      <c r="A39" s="164"/>
      <c r="B39" s="1107"/>
      <c r="C39" s="1114"/>
      <c r="D39" s="1114"/>
      <c r="E39" s="1108"/>
      <c r="F39" s="1145"/>
      <c r="G39" s="1146"/>
      <c r="H39" s="1107"/>
      <c r="I39" s="1114"/>
      <c r="J39" s="1108"/>
      <c r="K39" s="1107"/>
      <c r="L39" s="1108"/>
      <c r="M39" s="1107"/>
      <c r="N39" s="1108"/>
      <c r="O39" s="164"/>
      <c r="P39" s="165"/>
      <c r="Q39" s="166"/>
      <c r="R39" s="165"/>
      <c r="S39" s="166"/>
      <c r="T39" s="168"/>
      <c r="U39" s="169"/>
      <c r="V39" s="167"/>
      <c r="W39" s="166"/>
      <c r="X39" s="164"/>
      <c r="Y39" s="1151"/>
      <c r="Z39" s="1152"/>
    </row>
    <row r="40" spans="1:33" ht="15" customHeight="1">
      <c r="A40" s="164"/>
      <c r="B40" s="1107"/>
      <c r="C40" s="1114"/>
      <c r="D40" s="1114"/>
      <c r="E40" s="1108"/>
      <c r="F40" s="1145"/>
      <c r="G40" s="1146"/>
      <c r="H40" s="1107"/>
      <c r="I40" s="1114"/>
      <c r="J40" s="1108"/>
      <c r="K40" s="1107"/>
      <c r="L40" s="1108"/>
      <c r="M40" s="1107"/>
      <c r="N40" s="1108"/>
      <c r="O40" s="164"/>
      <c r="P40" s="165"/>
      <c r="Q40" s="166"/>
      <c r="R40" s="165"/>
      <c r="S40" s="166"/>
      <c r="T40" s="168"/>
      <c r="U40" s="169"/>
      <c r="V40" s="167"/>
      <c r="W40" s="166"/>
      <c r="X40" s="164"/>
      <c r="Y40" s="1151"/>
      <c r="Z40" s="1152"/>
    </row>
    <row r="41" spans="1:33" ht="15" customHeight="1">
      <c r="A41" s="164"/>
      <c r="B41" s="1107"/>
      <c r="C41" s="1114"/>
      <c r="D41" s="1114"/>
      <c r="E41" s="1108"/>
      <c r="F41" s="1145"/>
      <c r="G41" s="1146"/>
      <c r="H41" s="1107"/>
      <c r="I41" s="1114"/>
      <c r="J41" s="1108"/>
      <c r="K41" s="1107"/>
      <c r="L41" s="1108"/>
      <c r="M41" s="1107"/>
      <c r="N41" s="1108"/>
      <c r="O41" s="164"/>
      <c r="P41" s="165"/>
      <c r="Q41" s="166"/>
      <c r="R41" s="165"/>
      <c r="S41" s="166"/>
      <c r="T41" s="168"/>
      <c r="U41" s="169"/>
      <c r="V41" s="167"/>
      <c r="W41" s="166"/>
      <c r="X41" s="164"/>
      <c r="Y41" s="1151"/>
      <c r="Z41" s="1152"/>
    </row>
    <row r="42" spans="1:33" ht="15" customHeight="1">
      <c r="A42" s="164"/>
      <c r="B42" s="1107"/>
      <c r="C42" s="1114"/>
      <c r="D42" s="1114"/>
      <c r="E42" s="1108"/>
      <c r="F42" s="1145"/>
      <c r="G42" s="1146"/>
      <c r="H42" s="1107"/>
      <c r="I42" s="1114"/>
      <c r="J42" s="1108"/>
      <c r="K42" s="1107"/>
      <c r="L42" s="1108"/>
      <c r="M42" s="1107"/>
      <c r="N42" s="1108"/>
      <c r="O42" s="164"/>
      <c r="P42" s="165"/>
      <c r="Q42" s="166"/>
      <c r="R42" s="165"/>
      <c r="S42" s="166"/>
      <c r="T42" s="1107"/>
      <c r="U42" s="1109"/>
      <c r="V42" s="167"/>
      <c r="W42" s="166"/>
      <c r="X42" s="164"/>
      <c r="Y42" s="1151"/>
      <c r="Z42" s="1152"/>
    </row>
    <row r="43" spans="1:33" ht="15" customHeight="1">
      <c r="A43" s="164"/>
      <c r="B43" s="1107"/>
      <c r="C43" s="1114"/>
      <c r="D43" s="1114"/>
      <c r="E43" s="1108"/>
      <c r="F43" s="1145"/>
      <c r="G43" s="1146"/>
      <c r="H43" s="1107"/>
      <c r="I43" s="1114"/>
      <c r="J43" s="1108"/>
      <c r="K43" s="1107"/>
      <c r="L43" s="1108"/>
      <c r="M43" s="1107"/>
      <c r="N43" s="1108"/>
      <c r="O43" s="164"/>
      <c r="P43" s="165"/>
      <c r="Q43" s="166"/>
      <c r="R43" s="165"/>
      <c r="S43" s="166"/>
      <c r="T43" s="1107"/>
      <c r="U43" s="1109"/>
      <c r="V43" s="167"/>
      <c r="W43" s="166"/>
      <c r="X43" s="164"/>
      <c r="Y43" s="1151"/>
      <c r="Z43" s="1152"/>
    </row>
    <row r="44" spans="1:33" ht="15" customHeight="1">
      <c r="A44" s="164"/>
      <c r="B44" s="1107"/>
      <c r="C44" s="1114"/>
      <c r="D44" s="1114"/>
      <c r="E44" s="1108"/>
      <c r="F44" s="1145"/>
      <c r="G44" s="1146"/>
      <c r="H44" s="1107"/>
      <c r="I44" s="1114"/>
      <c r="J44" s="1108"/>
      <c r="K44" s="1107"/>
      <c r="L44" s="1108"/>
      <c r="M44" s="1107"/>
      <c r="N44" s="1108"/>
      <c r="O44" s="164"/>
      <c r="P44" s="165"/>
      <c r="Q44" s="166"/>
      <c r="R44" s="165"/>
      <c r="S44" s="166"/>
      <c r="T44" s="1107"/>
      <c r="U44" s="1109"/>
      <c r="V44" s="167"/>
      <c r="W44" s="166"/>
      <c r="X44" s="164"/>
      <c r="Y44" s="1151"/>
      <c r="Z44" s="1152"/>
    </row>
    <row r="45" spans="1:33" ht="15" customHeight="1">
      <c r="A45" s="164"/>
      <c r="B45" s="1107"/>
      <c r="C45" s="1114"/>
      <c r="D45" s="1114"/>
      <c r="E45" s="1108"/>
      <c r="F45" s="1145"/>
      <c r="G45" s="1146"/>
      <c r="H45" s="1107"/>
      <c r="I45" s="1114"/>
      <c r="J45" s="1108"/>
      <c r="K45" s="1107"/>
      <c r="L45" s="1108"/>
      <c r="M45" s="1107"/>
      <c r="N45" s="1108"/>
      <c r="O45" s="164"/>
      <c r="P45" s="165"/>
      <c r="Q45" s="166"/>
      <c r="R45" s="165"/>
      <c r="S45" s="166"/>
      <c r="T45" s="1107"/>
      <c r="U45" s="1109"/>
      <c r="V45" s="167"/>
      <c r="W45" s="166"/>
      <c r="X45" s="164"/>
      <c r="Y45" s="1151"/>
      <c r="Z45" s="1152"/>
    </row>
    <row r="46" spans="1:33" ht="15" customHeight="1">
      <c r="A46" s="164"/>
      <c r="B46" s="1107"/>
      <c r="C46" s="1114"/>
      <c r="D46" s="1114"/>
      <c r="E46" s="1108"/>
      <c r="F46" s="1145"/>
      <c r="G46" s="1146"/>
      <c r="H46" s="1107"/>
      <c r="I46" s="1114"/>
      <c r="J46" s="1108"/>
      <c r="K46" s="1107"/>
      <c r="L46" s="1108"/>
      <c r="M46" s="1107"/>
      <c r="N46" s="1108"/>
      <c r="O46" s="164"/>
      <c r="P46" s="165"/>
      <c r="Q46" s="166"/>
      <c r="R46" s="165"/>
      <c r="S46" s="166"/>
      <c r="T46" s="1107"/>
      <c r="U46" s="1109"/>
      <c r="V46" s="167"/>
      <c r="W46" s="166"/>
      <c r="X46" s="164"/>
      <c r="Y46" s="1151"/>
      <c r="Z46" s="1152"/>
      <c r="AG46" s="143"/>
    </row>
    <row r="47" spans="1:33" ht="15" customHeight="1">
      <c r="A47" s="164"/>
      <c r="B47" s="1107"/>
      <c r="C47" s="1114"/>
      <c r="D47" s="1114"/>
      <c r="E47" s="1108"/>
      <c r="F47" s="1145"/>
      <c r="G47" s="1146"/>
      <c r="H47" s="1107"/>
      <c r="I47" s="1114"/>
      <c r="J47" s="1108"/>
      <c r="K47" s="1107"/>
      <c r="L47" s="1108"/>
      <c r="M47" s="1107"/>
      <c r="N47" s="1108"/>
      <c r="O47" s="164"/>
      <c r="P47" s="165"/>
      <c r="Q47" s="166"/>
      <c r="R47" s="165"/>
      <c r="S47" s="166"/>
      <c r="T47" s="1107"/>
      <c r="U47" s="1109"/>
      <c r="V47" s="167"/>
      <c r="W47" s="166"/>
      <c r="X47" s="164"/>
      <c r="Y47" s="1151"/>
      <c r="Z47" s="1152"/>
      <c r="AG47" s="143"/>
    </row>
    <row r="48" spans="1:33" ht="15" customHeight="1">
      <c r="A48" s="164"/>
      <c r="B48" s="1107"/>
      <c r="C48" s="1114"/>
      <c r="D48" s="1114"/>
      <c r="E48" s="1108"/>
      <c r="F48" s="1145"/>
      <c r="G48" s="1146"/>
      <c r="H48" s="1107"/>
      <c r="I48" s="1114"/>
      <c r="J48" s="1108"/>
      <c r="K48" s="1107"/>
      <c r="L48" s="1108"/>
      <c r="M48" s="1107"/>
      <c r="N48" s="1108"/>
      <c r="O48" s="164"/>
      <c r="P48" s="165"/>
      <c r="Q48" s="166"/>
      <c r="R48" s="165"/>
      <c r="S48" s="166"/>
      <c r="T48" s="1107"/>
      <c r="U48" s="1109"/>
      <c r="V48" s="167"/>
      <c r="W48" s="166"/>
      <c r="X48" s="164"/>
      <c r="Y48" s="1151"/>
      <c r="Z48" s="1152"/>
      <c r="AG48" s="143"/>
    </row>
    <row r="49" spans="1:33" ht="15" customHeight="1">
      <c r="A49" s="164"/>
      <c r="B49" s="1107"/>
      <c r="C49" s="1114"/>
      <c r="D49" s="1114"/>
      <c r="E49" s="1108"/>
      <c r="F49" s="1145"/>
      <c r="G49" s="1146"/>
      <c r="H49" s="1107"/>
      <c r="I49" s="1114"/>
      <c r="J49" s="1108"/>
      <c r="K49" s="1107"/>
      <c r="L49" s="1108"/>
      <c r="M49" s="1107"/>
      <c r="N49" s="1108"/>
      <c r="O49" s="164"/>
      <c r="P49" s="165"/>
      <c r="Q49" s="166"/>
      <c r="R49" s="165"/>
      <c r="S49" s="166"/>
      <c r="T49" s="1107"/>
      <c r="U49" s="1109"/>
      <c r="V49" s="167"/>
      <c r="W49" s="166"/>
      <c r="X49" s="164"/>
      <c r="Y49" s="1151"/>
      <c r="Z49" s="1152"/>
      <c r="AG49" s="143"/>
    </row>
    <row r="50" spans="1:33" ht="15" customHeight="1" thickBot="1">
      <c r="A50" s="170"/>
      <c r="B50" s="1142"/>
      <c r="C50" s="1143"/>
      <c r="D50" s="1143"/>
      <c r="E50" s="1144"/>
      <c r="F50" s="1145"/>
      <c r="G50" s="1146"/>
      <c r="H50" s="1211"/>
      <c r="I50" s="1212"/>
      <c r="J50" s="1213"/>
      <c r="K50" s="1107"/>
      <c r="L50" s="1108"/>
      <c r="M50" s="1107"/>
      <c r="N50" s="1108"/>
      <c r="O50" s="170"/>
      <c r="P50" s="171"/>
      <c r="Q50" s="172"/>
      <c r="R50" s="171"/>
      <c r="S50" s="172"/>
      <c r="T50" s="1142"/>
      <c r="U50" s="1150"/>
      <c r="V50" s="173"/>
      <c r="W50" s="172"/>
      <c r="X50" s="164"/>
      <c r="Y50" s="1151"/>
      <c r="Z50" s="1152"/>
      <c r="AG50" s="143"/>
    </row>
    <row r="51" spans="1:33" ht="26.25" customHeight="1" thickBot="1">
      <c r="A51" s="1131"/>
      <c r="B51" s="1132"/>
      <c r="C51" s="1133"/>
      <c r="D51" s="1134"/>
      <c r="E51" s="1210" t="s">
        <v>370</v>
      </c>
      <c r="F51" s="1136"/>
      <c r="G51" s="1137"/>
      <c r="H51" s="1138"/>
      <c r="I51" s="1139" t="s">
        <v>371</v>
      </c>
      <c r="J51" s="1140"/>
      <c r="K51" s="1140"/>
      <c r="L51" s="1140"/>
      <c r="M51" s="1141"/>
      <c r="N51" s="1135" t="s">
        <v>372</v>
      </c>
      <c r="O51" s="1137"/>
      <c r="P51" s="1137"/>
      <c r="Q51" s="1137"/>
      <c r="R51" s="1137"/>
      <c r="S51" s="1137"/>
      <c r="T51" s="1138"/>
      <c r="U51" s="1136" t="s">
        <v>373</v>
      </c>
      <c r="V51" s="1137"/>
      <c r="W51" s="1137"/>
      <c r="X51" s="1137"/>
      <c r="Y51" s="1137"/>
      <c r="Z51" s="1138"/>
      <c r="AG51" s="143"/>
    </row>
    <row r="52" spans="1:33" ht="26.25" customHeight="1">
      <c r="A52" s="1118" t="s">
        <v>380</v>
      </c>
      <c r="B52" s="1119"/>
      <c r="C52" s="1122" t="s">
        <v>375</v>
      </c>
      <c r="D52" s="1123"/>
      <c r="E52" s="1124"/>
      <c r="F52" s="1125"/>
      <c r="G52" s="1125"/>
      <c r="H52" s="1126"/>
      <c r="I52" s="1124"/>
      <c r="J52" s="1125"/>
      <c r="K52" s="1125"/>
      <c r="L52" s="1125"/>
      <c r="M52" s="1126"/>
      <c r="N52" s="1124"/>
      <c r="O52" s="1125"/>
      <c r="P52" s="1125"/>
      <c r="Q52" s="1125"/>
      <c r="R52" s="1125"/>
      <c r="S52" s="1125"/>
      <c r="T52" s="1126"/>
      <c r="U52" s="1125"/>
      <c r="V52" s="1125"/>
      <c r="W52" s="1125"/>
      <c r="X52" s="1125"/>
      <c r="Y52" s="1125"/>
      <c r="Z52" s="1126"/>
      <c r="AG52" s="143"/>
    </row>
    <row r="53" spans="1:33" ht="26.25" customHeight="1" thickBot="1">
      <c r="A53" s="1120"/>
      <c r="B53" s="1121"/>
      <c r="C53" s="1127" t="s">
        <v>376</v>
      </c>
      <c r="D53" s="1128"/>
      <c r="E53" s="1115"/>
      <c r="F53" s="1116"/>
      <c r="G53" s="1116"/>
      <c r="H53" s="1117"/>
      <c r="I53" s="1115"/>
      <c r="J53" s="1116"/>
      <c r="K53" s="1116"/>
      <c r="L53" s="1116"/>
      <c r="M53" s="1117"/>
      <c r="N53" s="1115"/>
      <c r="O53" s="1116"/>
      <c r="P53" s="1116"/>
      <c r="Q53" s="1116"/>
      <c r="R53" s="1116"/>
      <c r="S53" s="1116"/>
      <c r="T53" s="1117"/>
      <c r="U53" s="1116"/>
      <c r="V53" s="1116"/>
      <c r="W53" s="1116"/>
      <c r="X53" s="1116"/>
      <c r="Y53" s="1116"/>
      <c r="Z53" s="1117"/>
      <c r="AG53" s="143"/>
    </row>
    <row r="54" spans="1:33" ht="26.25" customHeight="1">
      <c r="A54" s="1118" t="s">
        <v>377</v>
      </c>
      <c r="B54" s="1119"/>
      <c r="C54" s="1122" t="s">
        <v>375</v>
      </c>
      <c r="D54" s="1123"/>
      <c r="E54" s="1124"/>
      <c r="F54" s="1125"/>
      <c r="G54" s="1125"/>
      <c r="H54" s="1126"/>
      <c r="I54" s="1124"/>
      <c r="J54" s="1125"/>
      <c r="K54" s="1125"/>
      <c r="L54" s="1125"/>
      <c r="M54" s="1126"/>
      <c r="N54" s="1124"/>
      <c r="O54" s="1125"/>
      <c r="P54" s="1125"/>
      <c r="Q54" s="1125"/>
      <c r="R54" s="1125"/>
      <c r="S54" s="1125"/>
      <c r="T54" s="1126"/>
      <c r="U54" s="1125"/>
      <c r="V54" s="1125"/>
      <c r="W54" s="1125"/>
      <c r="X54" s="1125"/>
      <c r="Y54" s="1125"/>
      <c r="Z54" s="1126"/>
      <c r="AG54" s="143"/>
    </row>
    <row r="55" spans="1:33" ht="26.25" customHeight="1" thickBot="1">
      <c r="A55" s="1120"/>
      <c r="B55" s="1121"/>
      <c r="C55" s="1127" t="s">
        <v>376</v>
      </c>
      <c r="D55" s="1128"/>
      <c r="E55" s="1115"/>
      <c r="F55" s="1116"/>
      <c r="G55" s="1116"/>
      <c r="H55" s="1117"/>
      <c r="I55" s="1115"/>
      <c r="J55" s="1116"/>
      <c r="K55" s="1116"/>
      <c r="L55" s="1116"/>
      <c r="M55" s="1117"/>
      <c r="N55" s="1115"/>
      <c r="O55" s="1116"/>
      <c r="P55" s="1116"/>
      <c r="Q55" s="1116"/>
      <c r="R55" s="1116"/>
      <c r="S55" s="1116"/>
      <c r="T55" s="1117"/>
      <c r="U55" s="1116"/>
      <c r="V55" s="1116"/>
      <c r="W55" s="1116"/>
      <c r="X55" s="1116"/>
      <c r="Y55" s="1116"/>
      <c r="Z55" s="1117"/>
      <c r="AG55" s="143"/>
    </row>
  </sheetData>
  <sheetProtection algorithmName="SHA-512" hashValue="2gXcVzNg+NPIcGLXEBeFiNWlak7g6XTv3vIK/X81pbvwPBLGuzpIQxy2GMcDG9rPpOjoR92TkyzaGbpAeIDc+g==" saltValue="y71RisCkcC8vbhD6HKX++Q==" spinCount="100000" sheet="1" objects="1" scenarios="1"/>
  <mergeCells count="349">
    <mergeCell ref="A1:C1"/>
    <mergeCell ref="D1:Z1"/>
    <mergeCell ref="A2:C2"/>
    <mergeCell ref="D2:F2"/>
    <mergeCell ref="G2:H2"/>
    <mergeCell ref="I2:K2"/>
    <mergeCell ref="L2:M2"/>
    <mergeCell ref="N2:R2"/>
    <mergeCell ref="S2:U2"/>
    <mergeCell ref="V2:Z2"/>
    <mergeCell ref="V3:Z3"/>
    <mergeCell ref="A4:F4"/>
    <mergeCell ref="L4:M4"/>
    <mergeCell ref="N4:R4"/>
    <mergeCell ref="S4:Z4"/>
    <mergeCell ref="A5:S5"/>
    <mergeCell ref="T5:Z5"/>
    <mergeCell ref="A3:C3"/>
    <mergeCell ref="D3:F3"/>
    <mergeCell ref="G3:K4"/>
    <mergeCell ref="L3:M3"/>
    <mergeCell ref="N3:R3"/>
    <mergeCell ref="S3:U3"/>
    <mergeCell ref="O6:O7"/>
    <mergeCell ref="P6:Q6"/>
    <mergeCell ref="R6:S6"/>
    <mergeCell ref="T6:W6"/>
    <mergeCell ref="Y6:Z7"/>
    <mergeCell ref="T7:U7"/>
    <mergeCell ref="A6:A7"/>
    <mergeCell ref="B6:E7"/>
    <mergeCell ref="F6:G7"/>
    <mergeCell ref="H6:J7"/>
    <mergeCell ref="K6:L7"/>
    <mergeCell ref="M6:N7"/>
    <mergeCell ref="Y8:Z8"/>
    <mergeCell ref="B9:E9"/>
    <mergeCell ref="F9:G9"/>
    <mergeCell ref="H9:J9"/>
    <mergeCell ref="K9:L9"/>
    <mergeCell ref="M9:N9"/>
    <mergeCell ref="T9:U9"/>
    <mergeCell ref="Y9:Z9"/>
    <mergeCell ref="B8:E8"/>
    <mergeCell ref="F8:G8"/>
    <mergeCell ref="H8:J8"/>
    <mergeCell ref="K8:L8"/>
    <mergeCell ref="M8:N8"/>
    <mergeCell ref="T8:U8"/>
    <mergeCell ref="Y10:Z10"/>
    <mergeCell ref="B11:E11"/>
    <mergeCell ref="F11:G11"/>
    <mergeCell ref="H11:J11"/>
    <mergeCell ref="K11:L11"/>
    <mergeCell ref="M11:N11"/>
    <mergeCell ref="T11:U11"/>
    <mergeCell ref="Y11:Z11"/>
    <mergeCell ref="B10:E10"/>
    <mergeCell ref="F10:G10"/>
    <mergeCell ref="H10:J10"/>
    <mergeCell ref="K10:L10"/>
    <mergeCell ref="M10:N10"/>
    <mergeCell ref="T10:U10"/>
    <mergeCell ref="Y12:Z12"/>
    <mergeCell ref="B14:E14"/>
    <mergeCell ref="F14:G14"/>
    <mergeCell ref="H14:J14"/>
    <mergeCell ref="K14:L14"/>
    <mergeCell ref="M14:N14"/>
    <mergeCell ref="T14:U14"/>
    <mergeCell ref="Y14:Z14"/>
    <mergeCell ref="M13:N13"/>
    <mergeCell ref="B12:E12"/>
    <mergeCell ref="F12:G12"/>
    <mergeCell ref="H12:J12"/>
    <mergeCell ref="K12:L12"/>
    <mergeCell ref="M12:N12"/>
    <mergeCell ref="T12:U12"/>
    <mergeCell ref="Y15:Z15"/>
    <mergeCell ref="B16:E16"/>
    <mergeCell ref="F16:G16"/>
    <mergeCell ref="H16:J16"/>
    <mergeCell ref="K16:L16"/>
    <mergeCell ref="M16:N16"/>
    <mergeCell ref="T16:U16"/>
    <mergeCell ref="Y16:Z16"/>
    <mergeCell ref="B15:E15"/>
    <mergeCell ref="F15:G15"/>
    <mergeCell ref="H15:J15"/>
    <mergeCell ref="K15:L15"/>
    <mergeCell ref="M15:N15"/>
    <mergeCell ref="T15:U15"/>
    <mergeCell ref="Y17:Z17"/>
    <mergeCell ref="B18:E18"/>
    <mergeCell ref="F18:G18"/>
    <mergeCell ref="H18:J18"/>
    <mergeCell ref="K18:L18"/>
    <mergeCell ref="M18:N18"/>
    <mergeCell ref="T18:U18"/>
    <mergeCell ref="Y18:Z18"/>
    <mergeCell ref="B17:E17"/>
    <mergeCell ref="F17:G17"/>
    <mergeCell ref="H17:J17"/>
    <mergeCell ref="K17:L17"/>
    <mergeCell ref="M17:N17"/>
    <mergeCell ref="T17:U17"/>
    <mergeCell ref="Y19:Z19"/>
    <mergeCell ref="B20:E20"/>
    <mergeCell ref="F20:G20"/>
    <mergeCell ref="H20:J20"/>
    <mergeCell ref="K20:L20"/>
    <mergeCell ref="M20:N20"/>
    <mergeCell ref="T20:U20"/>
    <mergeCell ref="Y20:Z20"/>
    <mergeCell ref="B19:E19"/>
    <mergeCell ref="F19:G19"/>
    <mergeCell ref="H19:J19"/>
    <mergeCell ref="K19:L19"/>
    <mergeCell ref="M19:N19"/>
    <mergeCell ref="T19:U19"/>
    <mergeCell ref="Y21:Z21"/>
    <mergeCell ref="B22:E22"/>
    <mergeCell ref="F22:G22"/>
    <mergeCell ref="H22:J22"/>
    <mergeCell ref="K22:L22"/>
    <mergeCell ref="M22:N22"/>
    <mergeCell ref="T22:U22"/>
    <mergeCell ref="Y22:Z22"/>
    <mergeCell ref="B21:E21"/>
    <mergeCell ref="F21:G21"/>
    <mergeCell ref="H21:J21"/>
    <mergeCell ref="K21:L21"/>
    <mergeCell ref="M21:N21"/>
    <mergeCell ref="T21:U21"/>
    <mergeCell ref="Y23:Z23"/>
    <mergeCell ref="B24:E24"/>
    <mergeCell ref="F24:G24"/>
    <mergeCell ref="H24:J24"/>
    <mergeCell ref="K24:L24"/>
    <mergeCell ref="M24:N24"/>
    <mergeCell ref="T24:U24"/>
    <mergeCell ref="Y24:Z24"/>
    <mergeCell ref="B23:E23"/>
    <mergeCell ref="F23:G23"/>
    <mergeCell ref="H23:J23"/>
    <mergeCell ref="K23:L23"/>
    <mergeCell ref="M23:N23"/>
    <mergeCell ref="T23:U23"/>
    <mergeCell ref="Y30:Z30"/>
    <mergeCell ref="B31:E31"/>
    <mergeCell ref="F31:G31"/>
    <mergeCell ref="H31:J31"/>
    <mergeCell ref="K31:L31"/>
    <mergeCell ref="M31:N31"/>
    <mergeCell ref="T31:U31"/>
    <mergeCell ref="Y31:Z31"/>
    <mergeCell ref="B30:E30"/>
    <mergeCell ref="F30:G30"/>
    <mergeCell ref="H30:J30"/>
    <mergeCell ref="K30:L30"/>
    <mergeCell ref="M30:N30"/>
    <mergeCell ref="T30:U30"/>
    <mergeCell ref="Y32:Z32"/>
    <mergeCell ref="B33:E33"/>
    <mergeCell ref="F33:G33"/>
    <mergeCell ref="H33:J33"/>
    <mergeCell ref="K33:L33"/>
    <mergeCell ref="M33:N33"/>
    <mergeCell ref="T33:U33"/>
    <mergeCell ref="Y33:Z33"/>
    <mergeCell ref="B32:E32"/>
    <mergeCell ref="F32:G32"/>
    <mergeCell ref="H32:J32"/>
    <mergeCell ref="K32:L32"/>
    <mergeCell ref="M32:N32"/>
    <mergeCell ref="T32:U32"/>
    <mergeCell ref="Y42:Z42"/>
    <mergeCell ref="B43:E43"/>
    <mergeCell ref="F43:G43"/>
    <mergeCell ref="H43:J43"/>
    <mergeCell ref="K43:L43"/>
    <mergeCell ref="M43:N43"/>
    <mergeCell ref="T43:U43"/>
    <mergeCell ref="Y43:Z43"/>
    <mergeCell ref="B42:E42"/>
    <mergeCell ref="F42:G42"/>
    <mergeCell ref="H42:J42"/>
    <mergeCell ref="K42:L42"/>
    <mergeCell ref="M42:N42"/>
    <mergeCell ref="T42:U42"/>
    <mergeCell ref="Y44:Z44"/>
    <mergeCell ref="B45:E45"/>
    <mergeCell ref="F45:G45"/>
    <mergeCell ref="H45:J45"/>
    <mergeCell ref="K45:L45"/>
    <mergeCell ref="M45:N45"/>
    <mergeCell ref="T45:U45"/>
    <mergeCell ref="Y45:Z45"/>
    <mergeCell ref="B44:E44"/>
    <mergeCell ref="F44:G44"/>
    <mergeCell ref="H44:J44"/>
    <mergeCell ref="K44:L44"/>
    <mergeCell ref="M44:N44"/>
    <mergeCell ref="T44:U44"/>
    <mergeCell ref="Y46:Z46"/>
    <mergeCell ref="B47:E47"/>
    <mergeCell ref="F47:G47"/>
    <mergeCell ref="H47:J47"/>
    <mergeCell ref="K47:L47"/>
    <mergeCell ref="M47:N47"/>
    <mergeCell ref="T47:U47"/>
    <mergeCell ref="Y47:Z47"/>
    <mergeCell ref="B46:E46"/>
    <mergeCell ref="F46:G46"/>
    <mergeCell ref="H46:J46"/>
    <mergeCell ref="K46:L46"/>
    <mergeCell ref="M46:N46"/>
    <mergeCell ref="T46:U46"/>
    <mergeCell ref="Y48:Z48"/>
    <mergeCell ref="B49:E49"/>
    <mergeCell ref="F49:G49"/>
    <mergeCell ref="H49:J49"/>
    <mergeCell ref="K49:L49"/>
    <mergeCell ref="M49:N49"/>
    <mergeCell ref="T49:U49"/>
    <mergeCell ref="Y49:Z49"/>
    <mergeCell ref="B48:E48"/>
    <mergeCell ref="F48:G48"/>
    <mergeCell ref="H48:J48"/>
    <mergeCell ref="K48:L48"/>
    <mergeCell ref="M48:N48"/>
    <mergeCell ref="T48:U48"/>
    <mergeCell ref="N52:T52"/>
    <mergeCell ref="U52:Z52"/>
    <mergeCell ref="C53:D53"/>
    <mergeCell ref="E53:H53"/>
    <mergeCell ref="I53:M53"/>
    <mergeCell ref="N53:T53"/>
    <mergeCell ref="Y50:Z50"/>
    <mergeCell ref="A51:D51"/>
    <mergeCell ref="E51:H51"/>
    <mergeCell ref="I51:M51"/>
    <mergeCell ref="N51:T51"/>
    <mergeCell ref="U51:Z51"/>
    <mergeCell ref="B50:E50"/>
    <mergeCell ref="F50:G50"/>
    <mergeCell ref="H50:J50"/>
    <mergeCell ref="K50:L50"/>
    <mergeCell ref="M50:N50"/>
    <mergeCell ref="T50:U50"/>
    <mergeCell ref="N55:T55"/>
    <mergeCell ref="U55:Z55"/>
    <mergeCell ref="F13:G13"/>
    <mergeCell ref="H13:J13"/>
    <mergeCell ref="B13:E13"/>
    <mergeCell ref="B25:E25"/>
    <mergeCell ref="B26:E26"/>
    <mergeCell ref="B27:E27"/>
    <mergeCell ref="B28:E28"/>
    <mergeCell ref="B29:E29"/>
    <mergeCell ref="U53:Z53"/>
    <mergeCell ref="A54:B55"/>
    <mergeCell ref="C54:D54"/>
    <mergeCell ref="E54:H54"/>
    <mergeCell ref="I54:M54"/>
    <mergeCell ref="N54:T54"/>
    <mergeCell ref="U54:Z54"/>
    <mergeCell ref="C55:D55"/>
    <mergeCell ref="E55:H55"/>
    <mergeCell ref="I55:M55"/>
    <mergeCell ref="A52:B53"/>
    <mergeCell ref="C52:D52"/>
    <mergeCell ref="E52:H52"/>
    <mergeCell ref="I52:M52"/>
    <mergeCell ref="B40:E40"/>
    <mergeCell ref="B41:E41"/>
    <mergeCell ref="F25:G25"/>
    <mergeCell ref="F26:G26"/>
    <mergeCell ref="F27:G27"/>
    <mergeCell ref="F28:G28"/>
    <mergeCell ref="F29:G29"/>
    <mergeCell ref="F34:G34"/>
    <mergeCell ref="F35:G35"/>
    <mergeCell ref="F36:G36"/>
    <mergeCell ref="B34:E34"/>
    <mergeCell ref="B35:E35"/>
    <mergeCell ref="B36:E36"/>
    <mergeCell ref="B37:E37"/>
    <mergeCell ref="B38:E38"/>
    <mergeCell ref="B39:E39"/>
    <mergeCell ref="F37:G37"/>
    <mergeCell ref="F38:G38"/>
    <mergeCell ref="F39:G39"/>
    <mergeCell ref="F40:G40"/>
    <mergeCell ref="F41:G41"/>
    <mergeCell ref="H25:J25"/>
    <mergeCell ref="H26:J26"/>
    <mergeCell ref="H27:J27"/>
    <mergeCell ref="H28:J28"/>
    <mergeCell ref="H29:J29"/>
    <mergeCell ref="H40:J40"/>
    <mergeCell ref="H41:J41"/>
    <mergeCell ref="K13:L13"/>
    <mergeCell ref="K25:L25"/>
    <mergeCell ref="K26:L26"/>
    <mergeCell ref="K27:L27"/>
    <mergeCell ref="K28:L28"/>
    <mergeCell ref="K29:L29"/>
    <mergeCell ref="K34:L34"/>
    <mergeCell ref="K35:L35"/>
    <mergeCell ref="H34:J34"/>
    <mergeCell ref="H35:J35"/>
    <mergeCell ref="H36:J36"/>
    <mergeCell ref="H37:J37"/>
    <mergeCell ref="H38:J38"/>
    <mergeCell ref="H39:J39"/>
    <mergeCell ref="M28:N28"/>
    <mergeCell ref="M29:N29"/>
    <mergeCell ref="M34:N34"/>
    <mergeCell ref="K36:L36"/>
    <mergeCell ref="K37:L37"/>
    <mergeCell ref="K38:L38"/>
    <mergeCell ref="K39:L39"/>
    <mergeCell ref="K40:L40"/>
    <mergeCell ref="K41:L41"/>
    <mergeCell ref="Y37:Z37"/>
    <mergeCell ref="Y38:Z38"/>
    <mergeCell ref="Y39:Z39"/>
    <mergeCell ref="Y40:Z40"/>
    <mergeCell ref="Y41:Z41"/>
    <mergeCell ref="M41:N41"/>
    <mergeCell ref="Y13:Z13"/>
    <mergeCell ref="Y25:Z25"/>
    <mergeCell ref="Y26:Z26"/>
    <mergeCell ref="Y27:Z27"/>
    <mergeCell ref="Y28:Z28"/>
    <mergeCell ref="Y29:Z29"/>
    <mergeCell ref="Y34:Z34"/>
    <mergeCell ref="Y35:Z35"/>
    <mergeCell ref="Y36:Z36"/>
    <mergeCell ref="M35:N35"/>
    <mergeCell ref="M36:N36"/>
    <mergeCell ref="M37:N37"/>
    <mergeCell ref="M38:N38"/>
    <mergeCell ref="M39:N39"/>
    <mergeCell ref="M40:N40"/>
    <mergeCell ref="M25:N25"/>
    <mergeCell ref="M26:N26"/>
    <mergeCell ref="M27:N27"/>
  </mergeCells>
  <dataValidations disablePrompts="1" count="1">
    <dataValidation type="list" allowBlank="1" showInputMessage="1" showErrorMessage="1" sqref="X8:X50" xr:uid="{00000000-0002-0000-1500-000000000000}">
      <formula1>$AG$5:$AG$6</formula1>
    </dataValidation>
  </dataValidations>
  <printOptions horizontalCentered="1"/>
  <pageMargins left="0.7" right="0.7" top="0.75" bottom="0.75" header="0.3" footer="0.3"/>
  <pageSetup scale="47" orientation="landscape" r:id="rId1"/>
  <headerFooter>
    <oddFooter>&amp;LCF-8-All-0500 Rev F
Sept 28th 2021</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pageSetUpPr fitToPage="1"/>
  </sheetPr>
  <dimension ref="A1:AB53"/>
  <sheetViews>
    <sheetView showGridLines="0" showRowColHeaders="0" topLeftCell="A4" zoomScaleNormal="100" workbookViewId="0">
      <selection activeCell="F11" sqref="F11:G11"/>
    </sheetView>
  </sheetViews>
  <sheetFormatPr defaultColWidth="9.140625" defaultRowHeight="12.75"/>
  <cols>
    <col min="1" max="1" width="2.7109375" style="95" customWidth="1"/>
    <col min="2" max="2" width="7.140625" style="1" customWidth="1"/>
    <col min="3" max="3" width="17.85546875" style="1" customWidth="1"/>
    <col min="4" max="4" width="32.140625" style="1" customWidth="1"/>
    <col min="5" max="5" width="7.140625" style="1" customWidth="1"/>
    <col min="6" max="7" width="30.7109375" style="1" customWidth="1"/>
    <col min="8" max="8" width="8.7109375" style="1" customWidth="1"/>
    <col min="9" max="16384" width="9.140625" style="1"/>
  </cols>
  <sheetData>
    <row r="1" spans="1:28" s="95" customFormat="1" ht="13.5" thickBot="1"/>
    <row r="2" spans="1:28" ht="45.75" customHeight="1" thickBot="1">
      <c r="B2" s="30" t="s">
        <v>223</v>
      </c>
      <c r="C2" s="31"/>
      <c r="D2" s="1194" t="s">
        <v>297</v>
      </c>
      <c r="E2" s="1110"/>
      <c r="F2" s="1110"/>
      <c r="G2" s="1110"/>
      <c r="H2" s="1245"/>
    </row>
    <row r="3" spans="1:28" ht="36" customHeight="1" thickBot="1">
      <c r="B3" s="1246" t="s">
        <v>256</v>
      </c>
      <c r="C3" s="1110"/>
      <c r="D3" s="1110"/>
      <c r="E3" s="1110"/>
      <c r="F3" s="1110"/>
      <c r="G3" s="1110"/>
      <c r="H3" s="1245"/>
      <c r="AA3" s="2" t="s">
        <v>9</v>
      </c>
      <c r="AB3" s="2" t="s">
        <v>12</v>
      </c>
    </row>
    <row r="4" spans="1:28" ht="27" customHeight="1">
      <c r="B4" s="802" t="s">
        <v>0</v>
      </c>
      <c r="C4" s="803"/>
      <c r="D4" s="804">
        <f>'PPAP Cover Page'!C9</f>
        <v>0</v>
      </c>
      <c r="E4" s="805"/>
      <c r="F4" s="94" t="s">
        <v>15</v>
      </c>
      <c r="G4" s="804">
        <f>'PPAP Cover Page'!F9</f>
        <v>0</v>
      </c>
      <c r="H4" s="806"/>
      <c r="AA4" s="2" t="s">
        <v>10</v>
      </c>
      <c r="AB4" s="2" t="s">
        <v>14</v>
      </c>
    </row>
    <row r="5" spans="1:28" ht="27" customHeight="1">
      <c r="B5" s="791" t="s">
        <v>1</v>
      </c>
      <c r="C5" s="792"/>
      <c r="D5" s="793">
        <f>'PPAP Cover Page'!C21</f>
        <v>0</v>
      </c>
      <c r="E5" s="794"/>
      <c r="F5" s="93" t="s">
        <v>16</v>
      </c>
      <c r="G5" s="795">
        <f>'PPAP Cover Page'!F10</f>
        <v>0</v>
      </c>
      <c r="H5" s="796"/>
      <c r="AA5" s="2" t="s">
        <v>11</v>
      </c>
      <c r="AB5" s="2" t="s">
        <v>13</v>
      </c>
    </row>
    <row r="6" spans="1:28" ht="27" customHeight="1" thickBot="1">
      <c r="B6" s="813" t="s">
        <v>2</v>
      </c>
      <c r="C6" s="814"/>
      <c r="D6" s="815">
        <f>'PPAP Cover Page'!F16</f>
        <v>0</v>
      </c>
      <c r="E6" s="816"/>
      <c r="F6" s="32" t="s">
        <v>221</v>
      </c>
      <c r="G6" s="817" t="str">
        <f>CONCATENATE('PPAP Cover Page'!F11,'PPAP Cover Page'!H10,'PPAP Cover Page'!F12)</f>
        <v xml:space="preserve">     |     </v>
      </c>
      <c r="H6" s="818"/>
    </row>
    <row r="7" spans="1:28" ht="48.75" customHeight="1">
      <c r="B7" s="33" t="s">
        <v>3</v>
      </c>
      <c r="C7" s="1247" t="s">
        <v>4</v>
      </c>
      <c r="D7" s="1247"/>
      <c r="E7" s="91" t="s">
        <v>5</v>
      </c>
      <c r="F7" s="820" t="s">
        <v>6</v>
      </c>
      <c r="G7" s="1240"/>
      <c r="H7" s="35" t="s">
        <v>262</v>
      </c>
    </row>
    <row r="8" spans="1:28" ht="52.5" customHeight="1">
      <c r="B8" s="36">
        <v>1</v>
      </c>
      <c r="C8" s="792" t="s">
        <v>61</v>
      </c>
      <c r="D8" s="792"/>
      <c r="E8" s="96"/>
      <c r="F8" s="1241"/>
      <c r="G8" s="1242"/>
      <c r="H8" s="118"/>
    </row>
    <row r="9" spans="1:28" ht="52.5" customHeight="1">
      <c r="B9" s="36">
        <v>2</v>
      </c>
      <c r="C9" s="792" t="s">
        <v>126</v>
      </c>
      <c r="D9" s="792"/>
      <c r="E9" s="96"/>
      <c r="F9" s="1241"/>
      <c r="G9" s="1242"/>
      <c r="H9" s="118"/>
    </row>
    <row r="10" spans="1:28" s="10" customFormat="1" ht="68.45" customHeight="1">
      <c r="A10" s="95"/>
      <c r="B10" s="36">
        <v>3</v>
      </c>
      <c r="C10" s="792" t="s">
        <v>224</v>
      </c>
      <c r="D10" s="792"/>
      <c r="E10" s="96"/>
      <c r="F10" s="1241" t="s">
        <v>18</v>
      </c>
      <c r="G10" s="1242"/>
      <c r="H10" s="118"/>
    </row>
    <row r="11" spans="1:28" ht="52.5" customHeight="1" thickBot="1">
      <c r="B11" s="40">
        <v>4</v>
      </c>
      <c r="C11" s="977" t="s">
        <v>163</v>
      </c>
      <c r="D11" s="977"/>
      <c r="E11" s="8"/>
      <c r="F11" s="1243" t="s">
        <v>18</v>
      </c>
      <c r="G11" s="1244"/>
      <c r="H11" s="119"/>
    </row>
    <row r="53" spans="3:3">
      <c r="C53" s="6" t="s">
        <v>18</v>
      </c>
    </row>
  </sheetData>
  <sheetProtection algorithmName="SHA-512" hashValue="q/7p0Q5iZ5DTjopCG2PH2h/bUBy5NWRrf5hTBofoSrKFIbJ0wlrQHjDLL96xHpOvEH18uYibPWmoybUeRaMt1A==" saltValue="de0RoYFWJ7pi4blMQeHLnA==" spinCount="100000" sheet="1" formatCells="0" selectLockedCells="1"/>
  <mergeCells count="21">
    <mergeCell ref="F11:G11"/>
    <mergeCell ref="D2:H2"/>
    <mergeCell ref="B3:H3"/>
    <mergeCell ref="B5:C5"/>
    <mergeCell ref="D5:E5"/>
    <mergeCell ref="B4:C4"/>
    <mergeCell ref="D4:E4"/>
    <mergeCell ref="G4:H4"/>
    <mergeCell ref="G5:H5"/>
    <mergeCell ref="G6:H6"/>
    <mergeCell ref="B6:C6"/>
    <mergeCell ref="D6:E6"/>
    <mergeCell ref="C11:D11"/>
    <mergeCell ref="C7:D7"/>
    <mergeCell ref="C8:D8"/>
    <mergeCell ref="C9:D9"/>
    <mergeCell ref="C10:D10"/>
    <mergeCell ref="F7:G7"/>
    <mergeCell ref="F8:G8"/>
    <mergeCell ref="F9:G9"/>
    <mergeCell ref="F10:G10"/>
  </mergeCells>
  <conditionalFormatting sqref="E8:E11">
    <cfRule type="expression" dxfId="145" priority="49" stopIfTrue="1">
      <formula>E8=#REF!</formula>
    </cfRule>
    <cfRule type="expression" dxfId="144" priority="50" stopIfTrue="1">
      <formula>E8=$AA$3</formula>
    </cfRule>
    <cfRule type="expression" dxfId="143" priority="51" stopIfTrue="1">
      <formula>E8=$AA$4</formula>
    </cfRule>
    <cfRule type="expression" dxfId="142" priority="52" stopIfTrue="1">
      <formula>E8=$AA$5</formula>
    </cfRule>
  </conditionalFormatting>
  <conditionalFormatting sqref="H8:H11">
    <cfRule type="cellIs" dxfId="141" priority="1" stopIfTrue="1" operator="equal">
      <formula>"INT"</formula>
    </cfRule>
    <cfRule type="cellIs" dxfId="140" priority="2" stopIfTrue="1" operator="equal">
      <formula>"OK"</formula>
    </cfRule>
    <cfRule type="cellIs" dxfId="139" priority="3" stopIfTrue="1" operator="equal">
      <formula>"REJ"</formula>
    </cfRule>
    <cfRule type="cellIs" dxfId="138" priority="4" stopIfTrue="1" operator="equal">
      <formula>"DEV"</formula>
    </cfRule>
  </conditionalFormatting>
  <printOptions horizontalCentered="1"/>
  <pageMargins left="0" right="0" top="0.511811023622047" bottom="0.511811023622047" header="0.31496062992126" footer="0.23622047244094499"/>
  <pageSetup orientation="landscape" r:id="rId1"/>
  <headerFooter alignWithMargins="0">
    <oddFooter>&amp;LCF-8-All-0500 Rev F
Sept 28th 2021&amp;CREFERENCE ONLY ONCE REMOVED FROM SYSTEM</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600-000000000000}">
          <x14:formula1>
            <xm:f>data!$C$1:$C$4</xm:f>
          </x14:formula1>
          <xm:sqref>E8:E11</xm:sqref>
        </x14:dataValidation>
        <x14:dataValidation type="list" allowBlank="1" showInputMessage="1" showErrorMessage="1" xr:uid="{00000000-0002-0000-1600-000001000000}">
          <x14:formula1>
            <xm:f>data!$A$1:$A$5</xm:f>
          </x14:formula1>
          <xm:sqref>H8:H11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E56"/>
  <sheetViews>
    <sheetView showGridLines="0" zoomScaleNormal="100" workbookViewId="0">
      <selection activeCell="H63" sqref="H63"/>
    </sheetView>
  </sheetViews>
  <sheetFormatPr defaultColWidth="9.140625" defaultRowHeight="12.75"/>
  <cols>
    <col min="1" max="1" width="7.140625" style="142" customWidth="1"/>
    <col min="2" max="2" width="17.85546875" style="142" customWidth="1"/>
    <col min="3" max="3" width="7.140625" style="142" customWidth="1"/>
    <col min="4" max="4" width="16.42578125" style="142" customWidth="1"/>
    <col min="5" max="6" width="7.85546875" style="142" customWidth="1"/>
    <col min="7" max="7" width="5" style="142" customWidth="1"/>
    <col min="8" max="8" width="20" style="142" customWidth="1"/>
    <col min="9" max="9" width="32.140625" style="142" customWidth="1"/>
    <col min="10" max="10" width="5.5703125" style="142" customWidth="1"/>
    <col min="11" max="11" width="1.42578125" style="142" customWidth="1"/>
    <col min="12" max="13" width="9.140625" style="142"/>
    <col min="14" max="26" width="9.140625" style="144"/>
    <col min="27" max="27" width="9.140625" style="19"/>
    <col min="28" max="31" width="9.140625" style="144"/>
    <col min="32" max="16384" width="9.140625" style="142"/>
  </cols>
  <sheetData>
    <row r="1" spans="1:31" ht="45.75" customHeight="1" thickBot="1">
      <c r="A1" s="1278" t="s">
        <v>381</v>
      </c>
      <c r="B1" s="1279"/>
      <c r="C1" s="1279"/>
      <c r="D1" s="1279"/>
      <c r="E1" s="1279"/>
      <c r="F1" s="1279"/>
      <c r="G1" s="1279"/>
      <c r="H1" s="1279"/>
      <c r="I1" s="1279"/>
      <c r="J1" s="1279"/>
      <c r="K1" s="1280"/>
      <c r="L1" s="174"/>
      <c r="M1" s="175"/>
      <c r="N1" s="176"/>
      <c r="O1" s="176"/>
      <c r="P1" s="176"/>
      <c r="Q1" s="176"/>
      <c r="R1" s="176"/>
      <c r="S1" s="176"/>
    </row>
    <row r="2" spans="1:31" ht="27.75" customHeight="1">
      <c r="A2" s="1230" t="s">
        <v>314</v>
      </c>
      <c r="B2" s="1231"/>
      <c r="C2" s="1281" t="s">
        <v>382</v>
      </c>
      <c r="D2" s="1281"/>
      <c r="E2" s="1281"/>
      <c r="F2" s="1281"/>
      <c r="G2" s="1282" t="s">
        <v>383</v>
      </c>
      <c r="H2" s="1282"/>
      <c r="I2" s="1283" t="s">
        <v>187</v>
      </c>
      <c r="J2" s="1283"/>
      <c r="K2" s="1284"/>
      <c r="M2" s="177"/>
      <c r="N2" s="178"/>
      <c r="O2" s="178"/>
      <c r="P2" s="154"/>
      <c r="Q2" s="179"/>
      <c r="R2" s="179"/>
      <c r="S2" s="179"/>
    </row>
    <row r="3" spans="1:31" ht="27.75" customHeight="1" thickBot="1">
      <c r="A3" s="1230"/>
      <c r="B3" s="1231"/>
      <c r="C3" s="1281"/>
      <c r="D3" s="1281"/>
      <c r="E3" s="1281"/>
      <c r="F3" s="1281"/>
      <c r="G3" s="1231" t="s">
        <v>384</v>
      </c>
      <c r="H3" s="1231"/>
      <c r="I3" s="1281" t="s">
        <v>318</v>
      </c>
      <c r="J3" s="1281"/>
      <c r="K3" s="1285"/>
      <c r="M3" s="177"/>
      <c r="N3" s="178"/>
      <c r="O3" s="178"/>
      <c r="P3" s="154"/>
      <c r="Q3" s="179"/>
      <c r="R3" s="179"/>
      <c r="S3" s="179"/>
    </row>
    <row r="4" spans="1:31" ht="15" customHeight="1">
      <c r="A4" s="1273" t="s">
        <v>0</v>
      </c>
      <c r="B4" s="1274"/>
      <c r="C4" s="1275"/>
      <c r="D4" s="1275"/>
      <c r="E4" s="1275"/>
      <c r="F4" s="1275"/>
      <c r="G4" s="1274" t="s">
        <v>15</v>
      </c>
      <c r="H4" s="1274"/>
      <c r="I4" s="1208"/>
      <c r="J4" s="1208"/>
      <c r="K4" s="1209"/>
      <c r="AA4" s="19" t="s">
        <v>12</v>
      </c>
    </row>
    <row r="5" spans="1:31" ht="15" customHeight="1">
      <c r="A5" s="1276" t="s">
        <v>385</v>
      </c>
      <c r="B5" s="1277"/>
      <c r="C5" s="1063"/>
      <c r="D5" s="1063"/>
      <c r="E5" s="1063"/>
      <c r="F5" s="1063"/>
      <c r="G5" s="1277" t="s">
        <v>347</v>
      </c>
      <c r="H5" s="1277"/>
      <c r="I5" s="1171"/>
      <c r="J5" s="1171"/>
      <c r="K5" s="1172"/>
      <c r="AA5" s="19" t="s">
        <v>326</v>
      </c>
    </row>
    <row r="6" spans="1:31" ht="15" customHeight="1" thickBot="1">
      <c r="A6" s="1265"/>
      <c r="B6" s="1266"/>
      <c r="C6" s="1266"/>
      <c r="D6" s="1266"/>
      <c r="E6" s="1266"/>
      <c r="F6" s="1266"/>
      <c r="G6" s="1267" t="s">
        <v>386</v>
      </c>
      <c r="H6" s="1267"/>
      <c r="I6" s="1268"/>
      <c r="J6" s="1268"/>
      <c r="K6" s="1269"/>
    </row>
    <row r="7" spans="1:31" s="182" customFormat="1" ht="26.25" customHeight="1" thickBot="1">
      <c r="A7" s="180" t="s">
        <v>387</v>
      </c>
      <c r="B7" s="1270" t="s">
        <v>388</v>
      </c>
      <c r="C7" s="1270"/>
      <c r="D7" s="181" t="s">
        <v>389</v>
      </c>
      <c r="E7" s="181" t="s">
        <v>390</v>
      </c>
      <c r="F7" s="181" t="s">
        <v>391</v>
      </c>
      <c r="G7" s="1270" t="s">
        <v>392</v>
      </c>
      <c r="H7" s="1270"/>
      <c r="I7" s="1270"/>
      <c r="J7" s="1271" t="s">
        <v>393</v>
      </c>
      <c r="K7" s="1272"/>
      <c r="N7" s="183"/>
      <c r="O7" s="183"/>
      <c r="P7" s="183"/>
      <c r="Q7" s="183"/>
      <c r="R7" s="183"/>
      <c r="S7" s="183"/>
      <c r="T7" s="183"/>
      <c r="U7" s="183"/>
      <c r="V7" s="183"/>
      <c r="W7" s="183"/>
      <c r="X7" s="183"/>
      <c r="Y7" s="183"/>
      <c r="Z7" s="183"/>
      <c r="AA7" s="163"/>
      <c r="AB7" s="183"/>
      <c r="AC7" s="183"/>
      <c r="AD7" s="183"/>
      <c r="AE7" s="183"/>
    </row>
    <row r="8" spans="1:31" ht="15" customHeight="1">
      <c r="A8" s="184"/>
      <c r="B8" s="1259"/>
      <c r="C8" s="1260"/>
      <c r="D8" s="185"/>
      <c r="E8" s="185"/>
      <c r="F8" s="185"/>
      <c r="G8" s="1261"/>
      <c r="H8" s="1261"/>
      <c r="I8" s="1262"/>
      <c r="J8" s="1263"/>
      <c r="K8" s="1264"/>
    </row>
    <row r="9" spans="1:31" ht="15" customHeight="1">
      <c r="A9" s="186"/>
      <c r="B9" s="1249"/>
      <c r="C9" s="1250"/>
      <c r="D9" s="187"/>
      <c r="E9" s="187"/>
      <c r="F9" s="187"/>
      <c r="G9" s="1251"/>
      <c r="H9" s="1251"/>
      <c r="I9" s="1251"/>
      <c r="J9" s="1252"/>
      <c r="K9" s="1253"/>
    </row>
    <row r="10" spans="1:31" ht="15" customHeight="1">
      <c r="A10" s="186"/>
      <c r="B10" s="1249"/>
      <c r="C10" s="1250"/>
      <c r="D10" s="187"/>
      <c r="E10" s="187"/>
      <c r="F10" s="187"/>
      <c r="G10" s="1251"/>
      <c r="H10" s="1251"/>
      <c r="I10" s="1251"/>
      <c r="J10" s="1252"/>
      <c r="K10" s="1253"/>
    </row>
    <row r="11" spans="1:31" ht="15" customHeight="1">
      <c r="A11" s="186"/>
      <c r="B11" s="1249"/>
      <c r="C11" s="1250"/>
      <c r="D11" s="188"/>
      <c r="E11" s="187"/>
      <c r="F11" s="187"/>
      <c r="G11" s="1251"/>
      <c r="H11" s="1251"/>
      <c r="I11" s="1251"/>
      <c r="J11" s="1252"/>
      <c r="K11" s="1253"/>
    </row>
    <row r="12" spans="1:31" ht="15" customHeight="1">
      <c r="A12" s="186"/>
      <c r="B12" s="1249"/>
      <c r="C12" s="1250"/>
      <c r="D12" s="187"/>
      <c r="E12" s="187"/>
      <c r="F12" s="187"/>
      <c r="G12" s="1251"/>
      <c r="H12" s="1251"/>
      <c r="I12" s="1251"/>
      <c r="J12" s="1252"/>
      <c r="K12" s="1253"/>
    </row>
    <row r="13" spans="1:31" ht="15" customHeight="1">
      <c r="A13" s="186"/>
      <c r="B13" s="1249"/>
      <c r="C13" s="1250"/>
      <c r="D13" s="187"/>
      <c r="E13" s="187"/>
      <c r="F13" s="187"/>
      <c r="G13" s="1251"/>
      <c r="H13" s="1251"/>
      <c r="I13" s="1251"/>
      <c r="J13" s="1252"/>
      <c r="K13" s="1253"/>
    </row>
    <row r="14" spans="1:31" ht="15" customHeight="1">
      <c r="A14" s="186"/>
      <c r="B14" s="1249"/>
      <c r="C14" s="1250"/>
      <c r="D14" s="187"/>
      <c r="E14" s="187"/>
      <c r="F14" s="187"/>
      <c r="G14" s="1251"/>
      <c r="H14" s="1251"/>
      <c r="I14" s="1251"/>
      <c r="J14" s="1252"/>
      <c r="K14" s="1253"/>
    </row>
    <row r="15" spans="1:31" ht="15" customHeight="1">
      <c r="A15" s="186"/>
      <c r="B15" s="1249"/>
      <c r="C15" s="1250"/>
      <c r="D15" s="187"/>
      <c r="E15" s="187"/>
      <c r="F15" s="187"/>
      <c r="G15" s="1251"/>
      <c r="H15" s="1251"/>
      <c r="I15" s="1251"/>
      <c r="J15" s="1252"/>
      <c r="K15" s="1253"/>
    </row>
    <row r="16" spans="1:31" ht="15" customHeight="1">
      <c r="A16" s="186"/>
      <c r="B16" s="1249"/>
      <c r="C16" s="1250"/>
      <c r="D16" s="187"/>
      <c r="E16" s="187"/>
      <c r="F16" s="187"/>
      <c r="G16" s="1251"/>
      <c r="H16" s="1251"/>
      <c r="I16" s="1251"/>
      <c r="J16" s="1252"/>
      <c r="K16" s="1253"/>
    </row>
    <row r="17" spans="1:13" ht="15" customHeight="1">
      <c r="A17" s="186"/>
      <c r="B17" s="1249"/>
      <c r="C17" s="1250"/>
      <c r="D17" s="187"/>
      <c r="E17" s="187"/>
      <c r="F17" s="187"/>
      <c r="G17" s="1251"/>
      <c r="H17" s="1251"/>
      <c r="I17" s="1251"/>
      <c r="J17" s="1252"/>
      <c r="K17" s="1253"/>
      <c r="M17" s="189"/>
    </row>
    <row r="18" spans="1:13" ht="15" customHeight="1">
      <c r="A18" s="186"/>
      <c r="B18" s="1249"/>
      <c r="C18" s="1250"/>
      <c r="D18" s="187"/>
      <c r="E18" s="187"/>
      <c r="F18" s="187"/>
      <c r="G18" s="1251"/>
      <c r="H18" s="1251"/>
      <c r="I18" s="1251"/>
      <c r="J18" s="1252"/>
      <c r="K18" s="1253"/>
    </row>
    <row r="19" spans="1:13" ht="15" customHeight="1">
      <c r="A19" s="186"/>
      <c r="B19" s="1249"/>
      <c r="C19" s="1250"/>
      <c r="D19" s="187"/>
      <c r="E19" s="187"/>
      <c r="F19" s="187"/>
      <c r="G19" s="1251"/>
      <c r="H19" s="1251"/>
      <c r="I19" s="1251"/>
      <c r="J19" s="1252"/>
      <c r="K19" s="1253"/>
    </row>
    <row r="20" spans="1:13" ht="15" customHeight="1">
      <c r="A20" s="186"/>
      <c r="B20" s="1249"/>
      <c r="C20" s="1250"/>
      <c r="D20" s="187"/>
      <c r="E20" s="187"/>
      <c r="F20" s="187"/>
      <c r="G20" s="1251"/>
      <c r="H20" s="1251"/>
      <c r="I20" s="1251"/>
      <c r="J20" s="1252"/>
      <c r="K20" s="1253"/>
    </row>
    <row r="21" spans="1:13" ht="15" customHeight="1">
      <c r="A21" s="186"/>
      <c r="B21" s="1249"/>
      <c r="C21" s="1250"/>
      <c r="D21" s="187"/>
      <c r="E21" s="187"/>
      <c r="F21" s="187"/>
      <c r="G21" s="1251"/>
      <c r="H21" s="1251"/>
      <c r="I21" s="1251"/>
      <c r="J21" s="1252"/>
      <c r="K21" s="1253"/>
    </row>
    <row r="22" spans="1:13" ht="15" customHeight="1">
      <c r="A22" s="186"/>
      <c r="B22" s="1249"/>
      <c r="C22" s="1250"/>
      <c r="D22" s="187"/>
      <c r="E22" s="187"/>
      <c r="F22" s="187"/>
      <c r="G22" s="1251"/>
      <c r="H22" s="1251"/>
      <c r="I22" s="1251"/>
      <c r="J22" s="1252"/>
      <c r="K22" s="1253"/>
    </row>
    <row r="23" spans="1:13" ht="15" customHeight="1">
      <c r="A23" s="186"/>
      <c r="B23" s="1249"/>
      <c r="C23" s="1250"/>
      <c r="D23" s="187"/>
      <c r="E23" s="187"/>
      <c r="F23" s="187"/>
      <c r="G23" s="1251"/>
      <c r="H23" s="1251"/>
      <c r="I23" s="1251"/>
      <c r="J23" s="1252"/>
      <c r="K23" s="1253"/>
    </row>
    <row r="24" spans="1:13" ht="15" customHeight="1">
      <c r="A24" s="186"/>
      <c r="B24" s="1249"/>
      <c r="C24" s="1250"/>
      <c r="D24" s="187"/>
      <c r="E24" s="187"/>
      <c r="F24" s="187"/>
      <c r="G24" s="1251"/>
      <c r="H24" s="1251"/>
      <c r="I24" s="1251"/>
      <c r="J24" s="1252"/>
      <c r="K24" s="1253"/>
    </row>
    <row r="25" spans="1:13" ht="15" customHeight="1">
      <c r="A25" s="186"/>
      <c r="B25" s="1249"/>
      <c r="C25" s="1250"/>
      <c r="D25" s="187"/>
      <c r="E25" s="187"/>
      <c r="F25" s="187"/>
      <c r="G25" s="1251"/>
      <c r="H25" s="1251"/>
      <c r="I25" s="1251"/>
      <c r="J25" s="1252"/>
      <c r="K25" s="1253"/>
    </row>
    <row r="26" spans="1:13" ht="15" customHeight="1">
      <c r="A26" s="186"/>
      <c r="B26" s="1249"/>
      <c r="C26" s="1250"/>
      <c r="D26" s="187"/>
      <c r="E26" s="187"/>
      <c r="F26" s="187"/>
      <c r="G26" s="1251"/>
      <c r="H26" s="1251"/>
      <c r="I26" s="1251"/>
      <c r="J26" s="1252"/>
      <c r="K26" s="1253"/>
    </row>
    <row r="27" spans="1:13" ht="15" customHeight="1">
      <c r="A27" s="186"/>
      <c r="B27" s="1249"/>
      <c r="C27" s="1250"/>
      <c r="D27" s="187"/>
      <c r="E27" s="187"/>
      <c r="F27" s="187"/>
      <c r="G27" s="1251"/>
      <c r="H27" s="1251"/>
      <c r="I27" s="1251"/>
      <c r="J27" s="1252"/>
      <c r="K27" s="1253"/>
    </row>
    <row r="28" spans="1:13" ht="15" customHeight="1">
      <c r="A28" s="186"/>
      <c r="B28" s="1249"/>
      <c r="C28" s="1250"/>
      <c r="D28" s="187"/>
      <c r="E28" s="187"/>
      <c r="F28" s="187"/>
      <c r="G28" s="1251"/>
      <c r="H28" s="1251"/>
      <c r="I28" s="1251"/>
      <c r="J28" s="1252"/>
      <c r="K28" s="1253"/>
    </row>
    <row r="29" spans="1:13" ht="15" customHeight="1">
      <c r="A29" s="186"/>
      <c r="B29" s="1249"/>
      <c r="C29" s="1250"/>
      <c r="D29" s="187"/>
      <c r="E29" s="187"/>
      <c r="F29" s="187"/>
      <c r="G29" s="1251"/>
      <c r="H29" s="1251"/>
      <c r="I29" s="1251"/>
      <c r="J29" s="1252"/>
      <c r="K29" s="1253"/>
    </row>
    <row r="30" spans="1:13" ht="15" customHeight="1">
      <c r="A30" s="186"/>
      <c r="B30" s="1249"/>
      <c r="C30" s="1250"/>
      <c r="D30" s="187"/>
      <c r="E30" s="187"/>
      <c r="F30" s="187"/>
      <c r="G30" s="1251"/>
      <c r="H30" s="1251"/>
      <c r="I30" s="1251"/>
      <c r="J30" s="1252"/>
      <c r="K30" s="1253"/>
    </row>
    <row r="31" spans="1:13" ht="15" customHeight="1">
      <c r="A31" s="186"/>
      <c r="B31" s="1249"/>
      <c r="C31" s="1250"/>
      <c r="D31" s="187"/>
      <c r="E31" s="187"/>
      <c r="F31" s="187"/>
      <c r="G31" s="1251"/>
      <c r="H31" s="1251"/>
      <c r="I31" s="1251"/>
      <c r="J31" s="1252"/>
      <c r="K31" s="1253"/>
    </row>
    <row r="32" spans="1:13" ht="15" customHeight="1">
      <c r="A32" s="186"/>
      <c r="B32" s="1249"/>
      <c r="C32" s="1250"/>
      <c r="D32" s="187"/>
      <c r="E32" s="187"/>
      <c r="F32" s="187"/>
      <c r="G32" s="1251"/>
      <c r="H32" s="1251"/>
      <c r="I32" s="1251"/>
      <c r="J32" s="1252"/>
      <c r="K32" s="1253"/>
    </row>
    <row r="33" spans="1:11" ht="15" customHeight="1">
      <c r="A33" s="186"/>
      <c r="B33" s="1249"/>
      <c r="C33" s="1250"/>
      <c r="D33" s="187"/>
      <c r="E33" s="187"/>
      <c r="F33" s="187"/>
      <c r="G33" s="1251"/>
      <c r="H33" s="1251"/>
      <c r="I33" s="1251"/>
      <c r="J33" s="1252"/>
      <c r="K33" s="1253"/>
    </row>
    <row r="34" spans="1:11" ht="15" customHeight="1">
      <c r="A34" s="186"/>
      <c r="B34" s="1249"/>
      <c r="C34" s="1250"/>
      <c r="D34" s="187"/>
      <c r="E34" s="187"/>
      <c r="F34" s="187"/>
      <c r="G34" s="1251"/>
      <c r="H34" s="1251"/>
      <c r="I34" s="1251"/>
      <c r="J34" s="1252"/>
      <c r="K34" s="1253"/>
    </row>
    <row r="35" spans="1:11" ht="15" customHeight="1">
      <c r="A35" s="186"/>
      <c r="B35" s="1249"/>
      <c r="C35" s="1250"/>
      <c r="D35" s="187"/>
      <c r="E35" s="187"/>
      <c r="F35" s="187"/>
      <c r="G35" s="1251"/>
      <c r="H35" s="1251"/>
      <c r="I35" s="1251"/>
      <c r="J35" s="1252"/>
      <c r="K35" s="1253"/>
    </row>
    <row r="36" spans="1:11" ht="15" customHeight="1">
      <c r="A36" s="186"/>
      <c r="B36" s="1249"/>
      <c r="C36" s="1250"/>
      <c r="D36" s="187"/>
      <c r="E36" s="187"/>
      <c r="F36" s="187"/>
      <c r="G36" s="1251"/>
      <c r="H36" s="1251"/>
      <c r="I36" s="1251"/>
      <c r="J36" s="1252"/>
      <c r="K36" s="1253"/>
    </row>
    <row r="37" spans="1:11" ht="15" customHeight="1">
      <c r="A37" s="186"/>
      <c r="B37" s="1249"/>
      <c r="C37" s="1250"/>
      <c r="D37" s="187"/>
      <c r="E37" s="187"/>
      <c r="F37" s="187"/>
      <c r="G37" s="1251"/>
      <c r="H37" s="1251"/>
      <c r="I37" s="1251"/>
      <c r="J37" s="1252"/>
      <c r="K37" s="1253"/>
    </row>
    <row r="38" spans="1:11" ht="15" customHeight="1">
      <c r="A38" s="186"/>
      <c r="B38" s="1249"/>
      <c r="C38" s="1250"/>
      <c r="D38" s="187"/>
      <c r="E38" s="187"/>
      <c r="F38" s="187"/>
      <c r="G38" s="1251"/>
      <c r="H38" s="1251"/>
      <c r="I38" s="1251"/>
      <c r="J38" s="1252"/>
      <c r="K38" s="1253"/>
    </row>
    <row r="39" spans="1:11" ht="15" customHeight="1">
      <c r="A39" s="186"/>
      <c r="B39" s="1249"/>
      <c r="C39" s="1250"/>
      <c r="D39" s="187"/>
      <c r="E39" s="187"/>
      <c r="F39" s="187"/>
      <c r="G39" s="1251"/>
      <c r="H39" s="1251"/>
      <c r="I39" s="1251"/>
      <c r="J39" s="1252"/>
      <c r="K39" s="1253"/>
    </row>
    <row r="40" spans="1:11" ht="15" customHeight="1">
      <c r="A40" s="186"/>
      <c r="B40" s="1249"/>
      <c r="C40" s="1250"/>
      <c r="D40" s="187"/>
      <c r="E40" s="187"/>
      <c r="F40" s="187"/>
      <c r="G40" s="1251"/>
      <c r="H40" s="1251"/>
      <c r="I40" s="1251"/>
      <c r="J40" s="1252"/>
      <c r="K40" s="1253"/>
    </row>
    <row r="41" spans="1:11" ht="15" customHeight="1">
      <c r="A41" s="186"/>
      <c r="B41" s="1249"/>
      <c r="C41" s="1250"/>
      <c r="D41" s="187"/>
      <c r="E41" s="187"/>
      <c r="F41" s="187"/>
      <c r="G41" s="1251"/>
      <c r="H41" s="1251"/>
      <c r="I41" s="1251"/>
      <c r="J41" s="1252"/>
      <c r="K41" s="1253"/>
    </row>
    <row r="42" spans="1:11" ht="15" customHeight="1">
      <c r="A42" s="186"/>
      <c r="B42" s="1249"/>
      <c r="C42" s="1250"/>
      <c r="D42" s="187"/>
      <c r="E42" s="187"/>
      <c r="F42" s="187"/>
      <c r="G42" s="1251"/>
      <c r="H42" s="1251"/>
      <c r="I42" s="1251"/>
      <c r="J42" s="1252"/>
      <c r="K42" s="1253"/>
    </row>
    <row r="43" spans="1:11" ht="15" customHeight="1">
      <c r="A43" s="186"/>
      <c r="B43" s="1249"/>
      <c r="C43" s="1250"/>
      <c r="D43" s="187"/>
      <c r="E43" s="187"/>
      <c r="F43" s="187"/>
      <c r="G43" s="1251"/>
      <c r="H43" s="1251"/>
      <c r="I43" s="1251"/>
      <c r="J43" s="1252"/>
      <c r="K43" s="1253"/>
    </row>
    <row r="44" spans="1:11" ht="15" customHeight="1">
      <c r="A44" s="186"/>
      <c r="B44" s="1249"/>
      <c r="C44" s="1250"/>
      <c r="D44" s="187"/>
      <c r="E44" s="187"/>
      <c r="F44" s="187"/>
      <c r="G44" s="1251"/>
      <c r="H44" s="1251"/>
      <c r="I44" s="1251"/>
      <c r="J44" s="1252"/>
      <c r="K44" s="1253"/>
    </row>
    <row r="45" spans="1:11" ht="15" customHeight="1">
      <c r="A45" s="186"/>
      <c r="B45" s="1249"/>
      <c r="C45" s="1250"/>
      <c r="D45" s="187"/>
      <c r="E45" s="187"/>
      <c r="F45" s="187"/>
      <c r="G45" s="1251"/>
      <c r="H45" s="1251"/>
      <c r="I45" s="1251"/>
      <c r="J45" s="1252"/>
      <c r="K45" s="1253"/>
    </row>
    <row r="46" spans="1:11" ht="15" customHeight="1">
      <c r="A46" s="186"/>
      <c r="B46" s="1249"/>
      <c r="C46" s="1250"/>
      <c r="D46" s="187"/>
      <c r="E46" s="187"/>
      <c r="F46" s="187"/>
      <c r="G46" s="1251"/>
      <c r="H46" s="1251"/>
      <c r="I46" s="1251"/>
      <c r="J46" s="1252"/>
      <c r="K46" s="1253"/>
    </row>
    <row r="47" spans="1:11" ht="15" customHeight="1" thickBot="1">
      <c r="A47" s="190"/>
      <c r="B47" s="1254"/>
      <c r="C47" s="1255"/>
      <c r="D47" s="191"/>
      <c r="E47" s="191"/>
      <c r="F47" s="191"/>
      <c r="G47" s="1256"/>
      <c r="H47" s="1256"/>
      <c r="I47" s="1256"/>
      <c r="J47" s="1257"/>
      <c r="K47" s="1258"/>
    </row>
    <row r="48" spans="1:11">
      <c r="A48" s="192"/>
      <c r="B48" s="193"/>
      <c r="C48" s="193"/>
      <c r="D48" s="193"/>
      <c r="E48" s="193"/>
      <c r="F48" s="193"/>
      <c r="G48" s="193"/>
      <c r="H48" s="193"/>
      <c r="I48" s="194"/>
      <c r="J48" s="194"/>
      <c r="K48" s="195"/>
    </row>
    <row r="49" spans="1:11" ht="15" customHeight="1">
      <c r="A49" s="192"/>
      <c r="B49" s="193"/>
      <c r="C49" s="193"/>
      <c r="D49" s="193"/>
      <c r="E49" s="193"/>
      <c r="F49" s="193"/>
      <c r="G49" s="193"/>
      <c r="H49" s="196" t="s">
        <v>394</v>
      </c>
      <c r="I49" s="1248"/>
      <c r="J49" s="1248"/>
      <c r="K49" s="195"/>
    </row>
    <row r="50" spans="1:11" ht="3.75" customHeight="1">
      <c r="A50" s="192"/>
      <c r="B50" s="193"/>
      <c r="C50" s="193"/>
      <c r="D50" s="193"/>
      <c r="E50" s="193"/>
      <c r="F50" s="193"/>
      <c r="G50" s="193"/>
      <c r="H50" s="196"/>
      <c r="I50" s="194"/>
      <c r="J50" s="194"/>
      <c r="K50" s="195"/>
    </row>
    <row r="51" spans="1:11" ht="15" customHeight="1">
      <c r="A51" s="192"/>
      <c r="B51" s="193"/>
      <c r="C51" s="193"/>
      <c r="D51" s="193"/>
      <c r="E51" s="193"/>
      <c r="F51" s="193"/>
      <c r="G51" s="193"/>
      <c r="H51" s="196" t="s">
        <v>376</v>
      </c>
      <c r="I51" s="1248"/>
      <c r="J51" s="1248"/>
      <c r="K51" s="195"/>
    </row>
    <row r="52" spans="1:11" ht="3.75" customHeight="1">
      <c r="A52" s="192"/>
      <c r="B52" s="193"/>
      <c r="C52" s="193"/>
      <c r="D52" s="193"/>
      <c r="E52" s="193"/>
      <c r="F52" s="193"/>
      <c r="G52" s="193"/>
      <c r="H52" s="196"/>
      <c r="I52" s="194"/>
      <c r="J52" s="194"/>
      <c r="K52" s="195"/>
    </row>
    <row r="53" spans="1:11" ht="15" customHeight="1">
      <c r="A53" s="192"/>
      <c r="B53" s="193"/>
      <c r="C53" s="193"/>
      <c r="D53" s="193"/>
      <c r="E53" s="193"/>
      <c r="F53" s="193"/>
      <c r="G53" s="193"/>
      <c r="H53" s="196" t="s">
        <v>395</v>
      </c>
      <c r="I53" s="1248"/>
      <c r="J53" s="1248"/>
      <c r="K53" s="195"/>
    </row>
    <row r="54" spans="1:11" ht="3.75" customHeight="1">
      <c r="A54" s="192"/>
      <c r="B54" s="193"/>
      <c r="C54" s="193"/>
      <c r="D54" s="193"/>
      <c r="E54" s="193"/>
      <c r="F54" s="193"/>
      <c r="G54" s="193"/>
      <c r="H54" s="196"/>
      <c r="I54" s="194"/>
      <c r="J54" s="194"/>
      <c r="K54" s="195"/>
    </row>
    <row r="55" spans="1:11" ht="15" customHeight="1">
      <c r="A55" s="192"/>
      <c r="B55" s="193"/>
      <c r="C55" s="193"/>
      <c r="D55" s="193"/>
      <c r="E55" s="193"/>
      <c r="F55" s="193"/>
      <c r="G55" s="193"/>
      <c r="H55" s="196" t="s">
        <v>2</v>
      </c>
      <c r="I55" s="1248"/>
      <c r="J55" s="1248"/>
      <c r="K55" s="195"/>
    </row>
    <row r="56" spans="1:11" ht="11.25" customHeight="1" thickBot="1">
      <c r="A56" s="197"/>
      <c r="B56" s="198"/>
      <c r="C56" s="198"/>
      <c r="D56" s="198"/>
      <c r="E56" s="198"/>
      <c r="F56" s="198"/>
      <c r="G56" s="198"/>
      <c r="H56" s="199"/>
      <c r="I56" s="200"/>
      <c r="J56" s="200"/>
      <c r="K56" s="201"/>
    </row>
  </sheetData>
  <sheetProtection algorithmName="SHA-512" hashValue="JCPFLMWZ0YyyczY14PZt3ICPYfU7oEiyLEaOMpbQ/xOGPdjLDTzwZj8lZv4i/Ic/kWCUp81hIE5NTE9Qzi8azA==" saltValue="tsf9kD9iVyNnwU8Rnm9LwA==" spinCount="100000" sheet="1" objects="1" scenarios="1"/>
  <mergeCells count="147">
    <mergeCell ref="A4:B4"/>
    <mergeCell ref="C4:F4"/>
    <mergeCell ref="G4:H4"/>
    <mergeCell ref="I4:K4"/>
    <mergeCell ref="A5:B5"/>
    <mergeCell ref="C5:F5"/>
    <mergeCell ref="G5:H5"/>
    <mergeCell ref="I5:K5"/>
    <mergeCell ref="A1:K1"/>
    <mergeCell ref="A2:B2"/>
    <mergeCell ref="C2:F2"/>
    <mergeCell ref="G2:H2"/>
    <mergeCell ref="I2:K2"/>
    <mergeCell ref="A3:B3"/>
    <mergeCell ref="C3:F3"/>
    <mergeCell ref="G3:H3"/>
    <mergeCell ref="I3:K3"/>
    <mergeCell ref="B8:C8"/>
    <mergeCell ref="G8:I8"/>
    <mergeCell ref="J8:K8"/>
    <mergeCell ref="B9:C9"/>
    <mergeCell ref="G9:I9"/>
    <mergeCell ref="J9:K9"/>
    <mergeCell ref="A6:F6"/>
    <mergeCell ref="G6:H6"/>
    <mergeCell ref="I6:K6"/>
    <mergeCell ref="B7:C7"/>
    <mergeCell ref="G7:I7"/>
    <mergeCell ref="J7:K7"/>
    <mergeCell ref="B12:C12"/>
    <mergeCell ref="G12:I12"/>
    <mergeCell ref="J12:K12"/>
    <mergeCell ref="B13:C13"/>
    <mergeCell ref="G13:I13"/>
    <mergeCell ref="J13:K13"/>
    <mergeCell ref="B10:C10"/>
    <mergeCell ref="G10:I10"/>
    <mergeCell ref="J10:K10"/>
    <mergeCell ref="B11:C11"/>
    <mergeCell ref="G11:I11"/>
    <mergeCell ref="J11:K11"/>
    <mergeCell ref="B16:C16"/>
    <mergeCell ref="G16:I16"/>
    <mergeCell ref="J16:K16"/>
    <mergeCell ref="B17:C17"/>
    <mergeCell ref="G17:I17"/>
    <mergeCell ref="J17:K17"/>
    <mergeCell ref="B14:C14"/>
    <mergeCell ref="G14:I14"/>
    <mergeCell ref="J14:K14"/>
    <mergeCell ref="B15:C15"/>
    <mergeCell ref="G15:I15"/>
    <mergeCell ref="J15:K15"/>
    <mergeCell ref="B20:C20"/>
    <mergeCell ref="G20:I20"/>
    <mergeCell ref="J20:K20"/>
    <mergeCell ref="B21:C21"/>
    <mergeCell ref="G21:I21"/>
    <mergeCell ref="J21:K21"/>
    <mergeCell ref="B18:C18"/>
    <mergeCell ref="G18:I18"/>
    <mergeCell ref="J18:K18"/>
    <mergeCell ref="B19:C19"/>
    <mergeCell ref="G19:I19"/>
    <mergeCell ref="J19:K19"/>
    <mergeCell ref="B24:C24"/>
    <mergeCell ref="G24:I24"/>
    <mergeCell ref="J24:K24"/>
    <mergeCell ref="B25:C25"/>
    <mergeCell ref="G25:I25"/>
    <mergeCell ref="J25:K25"/>
    <mergeCell ref="B22:C22"/>
    <mergeCell ref="G22:I22"/>
    <mergeCell ref="J22:K22"/>
    <mergeCell ref="B23:C23"/>
    <mergeCell ref="G23:I23"/>
    <mergeCell ref="J23:K23"/>
    <mergeCell ref="B28:C28"/>
    <mergeCell ref="G28:I28"/>
    <mergeCell ref="J28:K28"/>
    <mergeCell ref="B29:C29"/>
    <mergeCell ref="G29:I29"/>
    <mergeCell ref="J29:K29"/>
    <mergeCell ref="B26:C26"/>
    <mergeCell ref="G26:I26"/>
    <mergeCell ref="J26:K26"/>
    <mergeCell ref="B27:C27"/>
    <mergeCell ref="G27:I27"/>
    <mergeCell ref="J27:K27"/>
    <mergeCell ref="B32:C32"/>
    <mergeCell ref="G32:I32"/>
    <mergeCell ref="J32:K32"/>
    <mergeCell ref="B33:C33"/>
    <mergeCell ref="G33:I33"/>
    <mergeCell ref="J33:K33"/>
    <mergeCell ref="B30:C30"/>
    <mergeCell ref="G30:I30"/>
    <mergeCell ref="J30:K30"/>
    <mergeCell ref="B31:C31"/>
    <mergeCell ref="G31:I31"/>
    <mergeCell ref="J31:K31"/>
    <mergeCell ref="B36:C36"/>
    <mergeCell ref="G36:I36"/>
    <mergeCell ref="J36:K36"/>
    <mergeCell ref="B37:C37"/>
    <mergeCell ref="G37:I37"/>
    <mergeCell ref="J37:K37"/>
    <mergeCell ref="B34:C34"/>
    <mergeCell ref="G34:I34"/>
    <mergeCell ref="J34:K34"/>
    <mergeCell ref="B35:C35"/>
    <mergeCell ref="G35:I35"/>
    <mergeCell ref="J35:K35"/>
    <mergeCell ref="B40:C40"/>
    <mergeCell ref="G40:I40"/>
    <mergeCell ref="J40:K40"/>
    <mergeCell ref="B41:C41"/>
    <mergeCell ref="G41:I41"/>
    <mergeCell ref="J41:K41"/>
    <mergeCell ref="B38:C38"/>
    <mergeCell ref="G38:I38"/>
    <mergeCell ref="J38:K38"/>
    <mergeCell ref="B39:C39"/>
    <mergeCell ref="G39:I39"/>
    <mergeCell ref="J39:K39"/>
    <mergeCell ref="B44:C44"/>
    <mergeCell ref="G44:I44"/>
    <mergeCell ref="J44:K44"/>
    <mergeCell ref="B45:C45"/>
    <mergeCell ref="G45:I45"/>
    <mergeCell ref="J45:K45"/>
    <mergeCell ref="B42:C42"/>
    <mergeCell ref="G42:I42"/>
    <mergeCell ref="J42:K42"/>
    <mergeCell ref="B43:C43"/>
    <mergeCell ref="G43:I43"/>
    <mergeCell ref="J43:K43"/>
    <mergeCell ref="I49:J49"/>
    <mergeCell ref="I51:J51"/>
    <mergeCell ref="I53:J53"/>
    <mergeCell ref="I55:J55"/>
    <mergeCell ref="B46:C46"/>
    <mergeCell ref="G46:I46"/>
    <mergeCell ref="J46:K46"/>
    <mergeCell ref="B47:C47"/>
    <mergeCell ref="G47:I47"/>
    <mergeCell ref="J47:K47"/>
  </mergeCells>
  <dataValidations disablePrompts="1" count="1">
    <dataValidation type="list" allowBlank="1" showInputMessage="1" showErrorMessage="1" sqref="J8:K47" xr:uid="{00000000-0002-0000-1700-000000000000}">
      <formula1>$AA$4:$AA$5</formula1>
    </dataValidation>
  </dataValidations>
  <pageMargins left="0.7" right="0.7" top="0.75" bottom="0.75" header="0.3" footer="0.3"/>
  <pageSetup scale="71" orientation="portrait" r:id="rId1"/>
  <headerFooter>
    <oddFooter>&amp;LCF-8-All-0500 Rev F
Sept 28th 2021</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7">
    <pageSetUpPr fitToPage="1"/>
  </sheetPr>
  <dimension ref="A1:AB14"/>
  <sheetViews>
    <sheetView showGridLines="0" showRowColHeaders="0" showRuler="0" zoomScaleNormal="100" workbookViewId="0">
      <selection activeCell="H13" sqref="H13"/>
    </sheetView>
  </sheetViews>
  <sheetFormatPr defaultColWidth="9.140625" defaultRowHeight="12.75"/>
  <cols>
    <col min="1" max="1" width="2.7109375" style="95" customWidth="1"/>
    <col min="2" max="2" width="7.140625" style="24" customWidth="1"/>
    <col min="3" max="3" width="17.85546875" style="24" customWidth="1"/>
    <col min="4" max="4" width="32.140625" style="24" customWidth="1"/>
    <col min="5" max="5" width="7.140625" style="24" customWidth="1"/>
    <col min="6" max="7" width="30.7109375" style="24" customWidth="1"/>
    <col min="8" max="8" width="8.7109375" style="24" customWidth="1"/>
    <col min="9" max="16384" width="9.140625" style="24"/>
  </cols>
  <sheetData>
    <row r="1" spans="2:28" s="95" customFormat="1" ht="13.5" thickBot="1"/>
    <row r="2" spans="2:28" ht="45.75" customHeight="1" thickBot="1">
      <c r="B2" s="30" t="s">
        <v>223</v>
      </c>
      <c r="C2" s="31"/>
      <c r="D2" s="1194" t="s">
        <v>297</v>
      </c>
      <c r="E2" s="1110"/>
      <c r="F2" s="1110"/>
      <c r="G2" s="1110"/>
      <c r="H2" s="1245"/>
    </row>
    <row r="3" spans="2:28" ht="36" customHeight="1" thickBot="1">
      <c r="B3" s="1246" t="s">
        <v>257</v>
      </c>
      <c r="C3" s="1110"/>
      <c r="D3" s="1110"/>
      <c r="E3" s="1110"/>
      <c r="F3" s="1110"/>
      <c r="G3" s="1110"/>
      <c r="H3" s="1245"/>
      <c r="AA3" s="2" t="s">
        <v>9</v>
      </c>
      <c r="AB3" s="2" t="s">
        <v>12</v>
      </c>
    </row>
    <row r="4" spans="2:28" ht="27" customHeight="1">
      <c r="B4" s="802" t="s">
        <v>0</v>
      </c>
      <c r="C4" s="803"/>
      <c r="D4" s="804">
        <f>'PPAP Cover Page'!C9</f>
        <v>0</v>
      </c>
      <c r="E4" s="805"/>
      <c r="F4" s="94" t="s">
        <v>15</v>
      </c>
      <c r="G4" s="804">
        <f>'PPAP Cover Page'!F9</f>
        <v>0</v>
      </c>
      <c r="H4" s="806"/>
      <c r="AA4" s="2" t="s">
        <v>10</v>
      </c>
      <c r="AB4" s="2" t="s">
        <v>14</v>
      </c>
    </row>
    <row r="5" spans="2:28" ht="27" customHeight="1">
      <c r="B5" s="791" t="s">
        <v>1</v>
      </c>
      <c r="C5" s="792"/>
      <c r="D5" s="793">
        <f>'PPAP Cover Page'!C21</f>
        <v>0</v>
      </c>
      <c r="E5" s="794"/>
      <c r="F5" s="93" t="s">
        <v>16</v>
      </c>
      <c r="G5" s="795">
        <f>'PPAP Cover Page'!F10</f>
        <v>0</v>
      </c>
      <c r="H5" s="796"/>
      <c r="AA5" s="2" t="s">
        <v>11</v>
      </c>
      <c r="AB5" s="2" t="s">
        <v>13</v>
      </c>
    </row>
    <row r="6" spans="2:28" ht="27" customHeight="1" thickBot="1">
      <c r="B6" s="813" t="s">
        <v>2</v>
      </c>
      <c r="C6" s="814"/>
      <c r="D6" s="815">
        <f>'PPAP Cover Page'!F16</f>
        <v>0</v>
      </c>
      <c r="E6" s="816"/>
      <c r="F6" s="32" t="s">
        <v>221</v>
      </c>
      <c r="G6" s="817" t="str">
        <f>CONCATENATE('PPAP Cover Page'!F11,'PPAP Cover Page'!H10,'PPAP Cover Page'!F12)</f>
        <v xml:space="preserve">     |     </v>
      </c>
      <c r="H6" s="818"/>
    </row>
    <row r="7" spans="2:28" ht="48.75" customHeight="1">
      <c r="B7" s="33" t="s">
        <v>3</v>
      </c>
      <c r="C7" s="819" t="s">
        <v>4</v>
      </c>
      <c r="D7" s="819"/>
      <c r="E7" s="34" t="s">
        <v>5</v>
      </c>
      <c r="F7" s="820" t="s">
        <v>6</v>
      </c>
      <c r="G7" s="1240"/>
      <c r="H7" s="35" t="s">
        <v>262</v>
      </c>
    </row>
    <row r="8" spans="2:28" ht="105.75" customHeight="1">
      <c r="B8" s="36">
        <v>1</v>
      </c>
      <c r="C8" s="792" t="s">
        <v>225</v>
      </c>
      <c r="D8" s="792"/>
      <c r="E8" s="109"/>
      <c r="F8" s="1286" t="s">
        <v>18</v>
      </c>
      <c r="G8" s="1242"/>
      <c r="H8" s="118"/>
    </row>
    <row r="9" spans="2:28" ht="52.5" customHeight="1">
      <c r="B9" s="36">
        <v>2</v>
      </c>
      <c r="C9" s="792" t="s">
        <v>146</v>
      </c>
      <c r="D9" s="792"/>
      <c r="E9" s="109"/>
      <c r="F9" s="1286" t="s">
        <v>18</v>
      </c>
      <c r="G9" s="1242"/>
      <c r="H9" s="118"/>
    </row>
    <row r="10" spans="2:28" ht="52.5" customHeight="1">
      <c r="B10" s="36">
        <v>3</v>
      </c>
      <c r="C10" s="792" t="s">
        <v>147</v>
      </c>
      <c r="D10" s="792"/>
      <c r="E10" s="109"/>
      <c r="F10" s="1286" t="s">
        <v>18</v>
      </c>
      <c r="G10" s="1242"/>
      <c r="H10" s="118"/>
    </row>
    <row r="11" spans="2:28" ht="52.5" customHeight="1">
      <c r="B11" s="36">
        <v>4</v>
      </c>
      <c r="C11" s="792" t="s">
        <v>130</v>
      </c>
      <c r="D11" s="792"/>
      <c r="E11" s="109"/>
      <c r="F11" s="1286" t="s">
        <v>18</v>
      </c>
      <c r="G11" s="1242"/>
      <c r="H11" s="118"/>
    </row>
    <row r="12" spans="2:28" ht="52.5" customHeight="1">
      <c r="B12" s="36">
        <v>5</v>
      </c>
      <c r="C12" s="792" t="s">
        <v>131</v>
      </c>
      <c r="D12" s="792"/>
      <c r="E12" s="109"/>
      <c r="F12" s="1286" t="s">
        <v>18</v>
      </c>
      <c r="G12" s="1242"/>
      <c r="H12" s="118"/>
    </row>
    <row r="13" spans="2:28" ht="52.5" customHeight="1">
      <c r="B13" s="36">
        <v>6</v>
      </c>
      <c r="C13" s="792" t="s">
        <v>64</v>
      </c>
      <c r="D13" s="792"/>
      <c r="E13" s="109"/>
      <c r="F13" s="1286" t="s">
        <v>18</v>
      </c>
      <c r="G13" s="1242"/>
      <c r="H13" s="118"/>
    </row>
    <row r="14" spans="2:28" ht="52.5" customHeight="1" thickBot="1">
      <c r="B14" s="41">
        <v>7</v>
      </c>
      <c r="C14" s="1287" t="s">
        <v>205</v>
      </c>
      <c r="D14" s="1287"/>
      <c r="E14" s="28"/>
      <c r="F14" s="1286" t="s">
        <v>18</v>
      </c>
      <c r="G14" s="1242"/>
      <c r="H14" s="118"/>
    </row>
  </sheetData>
  <sheetProtection algorithmName="SHA-512" hashValue="U5XmsEAJlDMJcmm0NeDaetYokKbiKUYc4NlMR1aoFXebazoDkS7QMZkGm0mX7StRF1A6R0VvaH7wrYtSGdFfUg==" saltValue="QCWeebuuTyh21NUzBg08SA==" spinCount="100000" sheet="1" formatCells="0" selectLockedCells="1"/>
  <mergeCells count="27">
    <mergeCell ref="B4:C4"/>
    <mergeCell ref="D4:E4"/>
    <mergeCell ref="B3:H3"/>
    <mergeCell ref="D2:H2"/>
    <mergeCell ref="G4:H4"/>
    <mergeCell ref="G5:H5"/>
    <mergeCell ref="G6:H6"/>
    <mergeCell ref="B5:C5"/>
    <mergeCell ref="D5:E5"/>
    <mergeCell ref="B6:C6"/>
    <mergeCell ref="D6:E6"/>
    <mergeCell ref="C7:D7"/>
    <mergeCell ref="C8:D8"/>
    <mergeCell ref="C9:D9"/>
    <mergeCell ref="F7:G7"/>
    <mergeCell ref="F8:G8"/>
    <mergeCell ref="F9:G9"/>
    <mergeCell ref="C13:D13"/>
    <mergeCell ref="C14:D14"/>
    <mergeCell ref="C10:D10"/>
    <mergeCell ref="C11:D11"/>
    <mergeCell ref="C12:D12"/>
    <mergeCell ref="F10:G10"/>
    <mergeCell ref="F11:G11"/>
    <mergeCell ref="F12:G12"/>
    <mergeCell ref="F13:G13"/>
    <mergeCell ref="F14:G14"/>
  </mergeCells>
  <conditionalFormatting sqref="E8:E14">
    <cfRule type="expression" dxfId="137" priority="9" stopIfTrue="1">
      <formula>E8=#REF!</formula>
    </cfRule>
    <cfRule type="expression" dxfId="136" priority="10" stopIfTrue="1">
      <formula>E8=$AA$3</formula>
    </cfRule>
    <cfRule type="expression" dxfId="135" priority="11" stopIfTrue="1">
      <formula>E8=$AA$4</formula>
    </cfRule>
    <cfRule type="expression" dxfId="134" priority="12" stopIfTrue="1">
      <formula>E8=$AA$5</formula>
    </cfRule>
  </conditionalFormatting>
  <conditionalFormatting sqref="H8:H14">
    <cfRule type="cellIs" dxfId="133" priority="1" stopIfTrue="1" operator="equal">
      <formula>"INT"</formula>
    </cfRule>
    <cfRule type="cellIs" dxfId="132" priority="2" stopIfTrue="1" operator="equal">
      <formula>"OK"</formula>
    </cfRule>
    <cfRule type="cellIs" dxfId="131" priority="3" stopIfTrue="1" operator="equal">
      <formula>"REJ"</formula>
    </cfRule>
    <cfRule type="cellIs" dxfId="130" priority="4" stopIfTrue="1" operator="equal">
      <formula>"DEV"</formula>
    </cfRule>
  </conditionalFormatting>
  <printOptions horizontalCentered="1"/>
  <pageMargins left="0" right="0" top="0.511811023622047" bottom="0.511811023622047" header="0.31496062992126" footer="0.23622047244094499"/>
  <pageSetup scale="87" orientation="landscape" r:id="rId1"/>
  <headerFooter alignWithMargins="0">
    <oddFooter>&amp;LCF-8-All-0500 Rev F
Sept 28th 2021&amp;CREFERENCE ONLY ONCE REMOVED FROM SYSTEM</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800-000000000000}">
          <x14:formula1>
            <xm:f>data!$C$1:$C$4</xm:f>
          </x14:formula1>
          <xm:sqref>E8:E14</xm:sqref>
        </x14:dataValidation>
        <x14:dataValidation type="list" allowBlank="1" showInputMessage="1" showErrorMessage="1" xr:uid="{00000000-0002-0000-1800-000001000000}">
          <x14:formula1>
            <xm:f>data!$A$1:$A$5</xm:f>
          </x14:formula1>
          <xm:sqref>H8:H14</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O59"/>
  <sheetViews>
    <sheetView showGridLines="0" showRowColHeaders="0" zoomScaleNormal="100" workbookViewId="0">
      <selection activeCell="C58" sqref="C58:E58"/>
    </sheetView>
  </sheetViews>
  <sheetFormatPr defaultColWidth="0.42578125" defaultRowHeight="12.75"/>
  <cols>
    <col min="1" max="1" width="18.5703125" style="208" customWidth="1"/>
    <col min="2" max="2" width="15.5703125" style="208" customWidth="1"/>
    <col min="3" max="3" width="13.5703125" style="208" customWidth="1"/>
    <col min="4" max="4" width="19.42578125" style="208" customWidth="1"/>
    <col min="5" max="15" width="13.5703125" style="208" customWidth="1"/>
    <col min="16" max="257" width="0.42578125" style="208"/>
    <col min="258" max="266" width="0.42578125" style="208" customWidth="1"/>
    <col min="267" max="267" width="0.5703125" style="208" customWidth="1"/>
    <col min="268" max="269" width="0.42578125" style="208" customWidth="1"/>
    <col min="270" max="270" width="0.5703125" style="208" customWidth="1"/>
    <col min="271" max="271" width="0.42578125" style="208" customWidth="1"/>
    <col min="272" max="513" width="0.42578125" style="208"/>
    <col min="514" max="522" width="0.42578125" style="208" customWidth="1"/>
    <col min="523" max="523" width="0.5703125" style="208" customWidth="1"/>
    <col min="524" max="525" width="0.42578125" style="208" customWidth="1"/>
    <col min="526" max="526" width="0.5703125" style="208" customWidth="1"/>
    <col min="527" max="527" width="0.42578125" style="208" customWidth="1"/>
    <col min="528" max="769" width="0.42578125" style="208"/>
    <col min="770" max="778" width="0.42578125" style="208" customWidth="1"/>
    <col min="779" max="779" width="0.5703125" style="208" customWidth="1"/>
    <col min="780" max="781" width="0.42578125" style="208" customWidth="1"/>
    <col min="782" max="782" width="0.5703125" style="208" customWidth="1"/>
    <col min="783" max="783" width="0.42578125" style="208" customWidth="1"/>
    <col min="784" max="1025" width="0.42578125" style="208"/>
    <col min="1026" max="1034" width="0.42578125" style="208" customWidth="1"/>
    <col min="1035" max="1035" width="0.5703125" style="208" customWidth="1"/>
    <col min="1036" max="1037" width="0.42578125" style="208" customWidth="1"/>
    <col min="1038" max="1038" width="0.5703125" style="208" customWidth="1"/>
    <col min="1039" max="1039" width="0.42578125" style="208" customWidth="1"/>
    <col min="1040" max="1281" width="0.42578125" style="208"/>
    <col min="1282" max="1290" width="0.42578125" style="208" customWidth="1"/>
    <col min="1291" max="1291" width="0.5703125" style="208" customWidth="1"/>
    <col min="1292" max="1293" width="0.42578125" style="208" customWidth="1"/>
    <col min="1294" max="1294" width="0.5703125" style="208" customWidth="1"/>
    <col min="1295" max="1295" width="0.42578125" style="208" customWidth="1"/>
    <col min="1296" max="1537" width="0.42578125" style="208"/>
    <col min="1538" max="1546" width="0.42578125" style="208" customWidth="1"/>
    <col min="1547" max="1547" width="0.5703125" style="208" customWidth="1"/>
    <col min="1548" max="1549" width="0.42578125" style="208" customWidth="1"/>
    <col min="1550" max="1550" width="0.5703125" style="208" customWidth="1"/>
    <col min="1551" max="1551" width="0.42578125" style="208" customWidth="1"/>
    <col min="1552" max="1793" width="0.42578125" style="208"/>
    <col min="1794" max="1802" width="0.42578125" style="208" customWidth="1"/>
    <col min="1803" max="1803" width="0.5703125" style="208" customWidth="1"/>
    <col min="1804" max="1805" width="0.42578125" style="208" customWidth="1"/>
    <col min="1806" max="1806" width="0.5703125" style="208" customWidth="1"/>
    <col min="1807" max="1807" width="0.42578125" style="208" customWidth="1"/>
    <col min="1808" max="2049" width="0.42578125" style="208"/>
    <col min="2050" max="2058" width="0.42578125" style="208" customWidth="1"/>
    <col min="2059" max="2059" width="0.5703125" style="208" customWidth="1"/>
    <col min="2060" max="2061" width="0.42578125" style="208" customWidth="1"/>
    <col min="2062" max="2062" width="0.5703125" style="208" customWidth="1"/>
    <col min="2063" max="2063" width="0.42578125" style="208" customWidth="1"/>
    <col min="2064" max="2305" width="0.42578125" style="208"/>
    <col min="2306" max="2314" width="0.42578125" style="208" customWidth="1"/>
    <col min="2315" max="2315" width="0.5703125" style="208" customWidth="1"/>
    <col min="2316" max="2317" width="0.42578125" style="208" customWidth="1"/>
    <col min="2318" max="2318" width="0.5703125" style="208" customWidth="1"/>
    <col min="2319" max="2319" width="0.42578125" style="208" customWidth="1"/>
    <col min="2320" max="2561" width="0.42578125" style="208"/>
    <col min="2562" max="2570" width="0.42578125" style="208" customWidth="1"/>
    <col min="2571" max="2571" width="0.5703125" style="208" customWidth="1"/>
    <col min="2572" max="2573" width="0.42578125" style="208" customWidth="1"/>
    <col min="2574" max="2574" width="0.5703125" style="208" customWidth="1"/>
    <col min="2575" max="2575" width="0.42578125" style="208" customWidth="1"/>
    <col min="2576" max="2817" width="0.42578125" style="208"/>
    <col min="2818" max="2826" width="0.42578125" style="208" customWidth="1"/>
    <col min="2827" max="2827" width="0.5703125" style="208" customWidth="1"/>
    <col min="2828" max="2829" width="0.42578125" style="208" customWidth="1"/>
    <col min="2830" max="2830" width="0.5703125" style="208" customWidth="1"/>
    <col min="2831" max="2831" width="0.42578125" style="208" customWidth="1"/>
    <col min="2832" max="3073" width="0.42578125" style="208"/>
    <col min="3074" max="3082" width="0.42578125" style="208" customWidth="1"/>
    <col min="3083" max="3083" width="0.5703125" style="208" customWidth="1"/>
    <col min="3084" max="3085" width="0.42578125" style="208" customWidth="1"/>
    <col min="3086" max="3086" width="0.5703125" style="208" customWidth="1"/>
    <col min="3087" max="3087" width="0.42578125" style="208" customWidth="1"/>
    <col min="3088" max="3329" width="0.42578125" style="208"/>
    <col min="3330" max="3338" width="0.42578125" style="208" customWidth="1"/>
    <col min="3339" max="3339" width="0.5703125" style="208" customWidth="1"/>
    <col min="3340" max="3341" width="0.42578125" style="208" customWidth="1"/>
    <col min="3342" max="3342" width="0.5703125" style="208" customWidth="1"/>
    <col min="3343" max="3343" width="0.42578125" style="208" customWidth="1"/>
    <col min="3344" max="3585" width="0.42578125" style="208"/>
    <col min="3586" max="3594" width="0.42578125" style="208" customWidth="1"/>
    <col min="3595" max="3595" width="0.5703125" style="208" customWidth="1"/>
    <col min="3596" max="3597" width="0.42578125" style="208" customWidth="1"/>
    <col min="3598" max="3598" width="0.5703125" style="208" customWidth="1"/>
    <col min="3599" max="3599" width="0.42578125" style="208" customWidth="1"/>
    <col min="3600" max="3841" width="0.42578125" style="208"/>
    <col min="3842" max="3850" width="0.42578125" style="208" customWidth="1"/>
    <col min="3851" max="3851" width="0.5703125" style="208" customWidth="1"/>
    <col min="3852" max="3853" width="0.42578125" style="208" customWidth="1"/>
    <col min="3854" max="3854" width="0.5703125" style="208" customWidth="1"/>
    <col min="3855" max="3855" width="0.42578125" style="208" customWidth="1"/>
    <col min="3856" max="4097" width="0.42578125" style="208"/>
    <col min="4098" max="4106" width="0.42578125" style="208" customWidth="1"/>
    <col min="4107" max="4107" width="0.5703125" style="208" customWidth="1"/>
    <col min="4108" max="4109" width="0.42578125" style="208" customWidth="1"/>
    <col min="4110" max="4110" width="0.5703125" style="208" customWidth="1"/>
    <col min="4111" max="4111" width="0.42578125" style="208" customWidth="1"/>
    <col min="4112" max="4353" width="0.42578125" style="208"/>
    <col min="4354" max="4362" width="0.42578125" style="208" customWidth="1"/>
    <col min="4363" max="4363" width="0.5703125" style="208" customWidth="1"/>
    <col min="4364" max="4365" width="0.42578125" style="208" customWidth="1"/>
    <col min="4366" max="4366" width="0.5703125" style="208" customWidth="1"/>
    <col min="4367" max="4367" width="0.42578125" style="208" customWidth="1"/>
    <col min="4368" max="4609" width="0.42578125" style="208"/>
    <col min="4610" max="4618" width="0.42578125" style="208" customWidth="1"/>
    <col min="4619" max="4619" width="0.5703125" style="208" customWidth="1"/>
    <col min="4620" max="4621" width="0.42578125" style="208" customWidth="1"/>
    <col min="4622" max="4622" width="0.5703125" style="208" customWidth="1"/>
    <col min="4623" max="4623" width="0.42578125" style="208" customWidth="1"/>
    <col min="4624" max="4865" width="0.42578125" style="208"/>
    <col min="4866" max="4874" width="0.42578125" style="208" customWidth="1"/>
    <col min="4875" max="4875" width="0.5703125" style="208" customWidth="1"/>
    <col min="4876" max="4877" width="0.42578125" style="208" customWidth="1"/>
    <col min="4878" max="4878" width="0.5703125" style="208" customWidth="1"/>
    <col min="4879" max="4879" width="0.42578125" style="208" customWidth="1"/>
    <col min="4880" max="5121" width="0.42578125" style="208"/>
    <col min="5122" max="5130" width="0.42578125" style="208" customWidth="1"/>
    <col min="5131" max="5131" width="0.5703125" style="208" customWidth="1"/>
    <col min="5132" max="5133" width="0.42578125" style="208" customWidth="1"/>
    <col min="5134" max="5134" width="0.5703125" style="208" customWidth="1"/>
    <col min="5135" max="5135" width="0.42578125" style="208" customWidth="1"/>
    <col min="5136" max="5377" width="0.42578125" style="208"/>
    <col min="5378" max="5386" width="0.42578125" style="208" customWidth="1"/>
    <col min="5387" max="5387" width="0.5703125" style="208" customWidth="1"/>
    <col min="5388" max="5389" width="0.42578125" style="208" customWidth="1"/>
    <col min="5390" max="5390" width="0.5703125" style="208" customWidth="1"/>
    <col min="5391" max="5391" width="0.42578125" style="208" customWidth="1"/>
    <col min="5392" max="5633" width="0.42578125" style="208"/>
    <col min="5634" max="5642" width="0.42578125" style="208" customWidth="1"/>
    <col min="5643" max="5643" width="0.5703125" style="208" customWidth="1"/>
    <col min="5644" max="5645" width="0.42578125" style="208" customWidth="1"/>
    <col min="5646" max="5646" width="0.5703125" style="208" customWidth="1"/>
    <col min="5647" max="5647" width="0.42578125" style="208" customWidth="1"/>
    <col min="5648" max="5889" width="0.42578125" style="208"/>
    <col min="5890" max="5898" width="0.42578125" style="208" customWidth="1"/>
    <col min="5899" max="5899" width="0.5703125" style="208" customWidth="1"/>
    <col min="5900" max="5901" width="0.42578125" style="208" customWidth="1"/>
    <col min="5902" max="5902" width="0.5703125" style="208" customWidth="1"/>
    <col min="5903" max="5903" width="0.42578125" style="208" customWidth="1"/>
    <col min="5904" max="6145" width="0.42578125" style="208"/>
    <col min="6146" max="6154" width="0.42578125" style="208" customWidth="1"/>
    <col min="6155" max="6155" width="0.5703125" style="208" customWidth="1"/>
    <col min="6156" max="6157" width="0.42578125" style="208" customWidth="1"/>
    <col min="6158" max="6158" width="0.5703125" style="208" customWidth="1"/>
    <col min="6159" max="6159" width="0.42578125" style="208" customWidth="1"/>
    <col min="6160" max="6401" width="0.42578125" style="208"/>
    <col min="6402" max="6410" width="0.42578125" style="208" customWidth="1"/>
    <col min="6411" max="6411" width="0.5703125" style="208" customWidth="1"/>
    <col min="6412" max="6413" width="0.42578125" style="208" customWidth="1"/>
    <col min="6414" max="6414" width="0.5703125" style="208" customWidth="1"/>
    <col min="6415" max="6415" width="0.42578125" style="208" customWidth="1"/>
    <col min="6416" max="6657" width="0.42578125" style="208"/>
    <col min="6658" max="6666" width="0.42578125" style="208" customWidth="1"/>
    <col min="6667" max="6667" width="0.5703125" style="208" customWidth="1"/>
    <col min="6668" max="6669" width="0.42578125" style="208" customWidth="1"/>
    <col min="6670" max="6670" width="0.5703125" style="208" customWidth="1"/>
    <col min="6671" max="6671" width="0.42578125" style="208" customWidth="1"/>
    <col min="6672" max="6913" width="0.42578125" style="208"/>
    <col min="6914" max="6922" width="0.42578125" style="208" customWidth="1"/>
    <col min="6923" max="6923" width="0.5703125" style="208" customWidth="1"/>
    <col min="6924" max="6925" width="0.42578125" style="208" customWidth="1"/>
    <col min="6926" max="6926" width="0.5703125" style="208" customWidth="1"/>
    <col min="6927" max="6927" width="0.42578125" style="208" customWidth="1"/>
    <col min="6928" max="7169" width="0.42578125" style="208"/>
    <col min="7170" max="7178" width="0.42578125" style="208" customWidth="1"/>
    <col min="7179" max="7179" width="0.5703125" style="208" customWidth="1"/>
    <col min="7180" max="7181" width="0.42578125" style="208" customWidth="1"/>
    <col min="7182" max="7182" width="0.5703125" style="208" customWidth="1"/>
    <col min="7183" max="7183" width="0.42578125" style="208" customWidth="1"/>
    <col min="7184" max="7425" width="0.42578125" style="208"/>
    <col min="7426" max="7434" width="0.42578125" style="208" customWidth="1"/>
    <col min="7435" max="7435" width="0.5703125" style="208" customWidth="1"/>
    <col min="7436" max="7437" width="0.42578125" style="208" customWidth="1"/>
    <col min="7438" max="7438" width="0.5703125" style="208" customWidth="1"/>
    <col min="7439" max="7439" width="0.42578125" style="208" customWidth="1"/>
    <col min="7440" max="7681" width="0.42578125" style="208"/>
    <col min="7682" max="7690" width="0.42578125" style="208" customWidth="1"/>
    <col min="7691" max="7691" width="0.5703125" style="208" customWidth="1"/>
    <col min="7692" max="7693" width="0.42578125" style="208" customWidth="1"/>
    <col min="7694" max="7694" width="0.5703125" style="208" customWidth="1"/>
    <col min="7695" max="7695" width="0.42578125" style="208" customWidth="1"/>
    <col min="7696" max="7937" width="0.42578125" style="208"/>
    <col min="7938" max="7946" width="0.42578125" style="208" customWidth="1"/>
    <col min="7947" max="7947" width="0.5703125" style="208" customWidth="1"/>
    <col min="7948" max="7949" width="0.42578125" style="208" customWidth="1"/>
    <col min="7950" max="7950" width="0.5703125" style="208" customWidth="1"/>
    <col min="7951" max="7951" width="0.42578125" style="208" customWidth="1"/>
    <col min="7952" max="8193" width="0.42578125" style="208"/>
    <col min="8194" max="8202" width="0.42578125" style="208" customWidth="1"/>
    <col min="8203" max="8203" width="0.5703125" style="208" customWidth="1"/>
    <col min="8204" max="8205" width="0.42578125" style="208" customWidth="1"/>
    <col min="8206" max="8206" width="0.5703125" style="208" customWidth="1"/>
    <col min="8207" max="8207" width="0.42578125" style="208" customWidth="1"/>
    <col min="8208" max="8449" width="0.42578125" style="208"/>
    <col min="8450" max="8458" width="0.42578125" style="208" customWidth="1"/>
    <col min="8459" max="8459" width="0.5703125" style="208" customWidth="1"/>
    <col min="8460" max="8461" width="0.42578125" style="208" customWidth="1"/>
    <col min="8462" max="8462" width="0.5703125" style="208" customWidth="1"/>
    <col min="8463" max="8463" width="0.42578125" style="208" customWidth="1"/>
    <col min="8464" max="8705" width="0.42578125" style="208"/>
    <col min="8706" max="8714" width="0.42578125" style="208" customWidth="1"/>
    <col min="8715" max="8715" width="0.5703125" style="208" customWidth="1"/>
    <col min="8716" max="8717" width="0.42578125" style="208" customWidth="1"/>
    <col min="8718" max="8718" width="0.5703125" style="208" customWidth="1"/>
    <col min="8719" max="8719" width="0.42578125" style="208" customWidth="1"/>
    <col min="8720" max="8961" width="0.42578125" style="208"/>
    <col min="8962" max="8970" width="0.42578125" style="208" customWidth="1"/>
    <col min="8971" max="8971" width="0.5703125" style="208" customWidth="1"/>
    <col min="8972" max="8973" width="0.42578125" style="208" customWidth="1"/>
    <col min="8974" max="8974" width="0.5703125" style="208" customWidth="1"/>
    <col min="8975" max="8975" width="0.42578125" style="208" customWidth="1"/>
    <col min="8976" max="9217" width="0.42578125" style="208"/>
    <col min="9218" max="9226" width="0.42578125" style="208" customWidth="1"/>
    <col min="9227" max="9227" width="0.5703125" style="208" customWidth="1"/>
    <col min="9228" max="9229" width="0.42578125" style="208" customWidth="1"/>
    <col min="9230" max="9230" width="0.5703125" style="208" customWidth="1"/>
    <col min="9231" max="9231" width="0.42578125" style="208" customWidth="1"/>
    <col min="9232" max="9473" width="0.42578125" style="208"/>
    <col min="9474" max="9482" width="0.42578125" style="208" customWidth="1"/>
    <col min="9483" max="9483" width="0.5703125" style="208" customWidth="1"/>
    <col min="9484" max="9485" width="0.42578125" style="208" customWidth="1"/>
    <col min="9486" max="9486" width="0.5703125" style="208" customWidth="1"/>
    <col min="9487" max="9487" width="0.42578125" style="208" customWidth="1"/>
    <col min="9488" max="9729" width="0.42578125" style="208"/>
    <col min="9730" max="9738" width="0.42578125" style="208" customWidth="1"/>
    <col min="9739" max="9739" width="0.5703125" style="208" customWidth="1"/>
    <col min="9740" max="9741" width="0.42578125" style="208" customWidth="1"/>
    <col min="9742" max="9742" width="0.5703125" style="208" customWidth="1"/>
    <col min="9743" max="9743" width="0.42578125" style="208" customWidth="1"/>
    <col min="9744" max="9985" width="0.42578125" style="208"/>
    <col min="9986" max="9994" width="0.42578125" style="208" customWidth="1"/>
    <col min="9995" max="9995" width="0.5703125" style="208" customWidth="1"/>
    <col min="9996" max="9997" width="0.42578125" style="208" customWidth="1"/>
    <col min="9998" max="9998" width="0.5703125" style="208" customWidth="1"/>
    <col min="9999" max="9999" width="0.42578125" style="208" customWidth="1"/>
    <col min="10000" max="10241" width="0.42578125" style="208"/>
    <col min="10242" max="10250" width="0.42578125" style="208" customWidth="1"/>
    <col min="10251" max="10251" width="0.5703125" style="208" customWidth="1"/>
    <col min="10252" max="10253" width="0.42578125" style="208" customWidth="1"/>
    <col min="10254" max="10254" width="0.5703125" style="208" customWidth="1"/>
    <col min="10255" max="10255" width="0.42578125" style="208" customWidth="1"/>
    <col min="10256" max="10497" width="0.42578125" style="208"/>
    <col min="10498" max="10506" width="0.42578125" style="208" customWidth="1"/>
    <col min="10507" max="10507" width="0.5703125" style="208" customWidth="1"/>
    <col min="10508" max="10509" width="0.42578125" style="208" customWidth="1"/>
    <col min="10510" max="10510" width="0.5703125" style="208" customWidth="1"/>
    <col min="10511" max="10511" width="0.42578125" style="208" customWidth="1"/>
    <col min="10512" max="10753" width="0.42578125" style="208"/>
    <col min="10754" max="10762" width="0.42578125" style="208" customWidth="1"/>
    <col min="10763" max="10763" width="0.5703125" style="208" customWidth="1"/>
    <col min="10764" max="10765" width="0.42578125" style="208" customWidth="1"/>
    <col min="10766" max="10766" width="0.5703125" style="208" customWidth="1"/>
    <col min="10767" max="10767" width="0.42578125" style="208" customWidth="1"/>
    <col min="10768" max="11009" width="0.42578125" style="208"/>
    <col min="11010" max="11018" width="0.42578125" style="208" customWidth="1"/>
    <col min="11019" max="11019" width="0.5703125" style="208" customWidth="1"/>
    <col min="11020" max="11021" width="0.42578125" style="208" customWidth="1"/>
    <col min="11022" max="11022" width="0.5703125" style="208" customWidth="1"/>
    <col min="11023" max="11023" width="0.42578125" style="208" customWidth="1"/>
    <col min="11024" max="11265" width="0.42578125" style="208"/>
    <col min="11266" max="11274" width="0.42578125" style="208" customWidth="1"/>
    <col min="11275" max="11275" width="0.5703125" style="208" customWidth="1"/>
    <col min="11276" max="11277" width="0.42578125" style="208" customWidth="1"/>
    <col min="11278" max="11278" width="0.5703125" style="208" customWidth="1"/>
    <col min="11279" max="11279" width="0.42578125" style="208" customWidth="1"/>
    <col min="11280" max="11521" width="0.42578125" style="208"/>
    <col min="11522" max="11530" width="0.42578125" style="208" customWidth="1"/>
    <col min="11531" max="11531" width="0.5703125" style="208" customWidth="1"/>
    <col min="11532" max="11533" width="0.42578125" style="208" customWidth="1"/>
    <col min="11534" max="11534" width="0.5703125" style="208" customWidth="1"/>
    <col min="11535" max="11535" width="0.42578125" style="208" customWidth="1"/>
    <col min="11536" max="11777" width="0.42578125" style="208"/>
    <col min="11778" max="11786" width="0.42578125" style="208" customWidth="1"/>
    <col min="11787" max="11787" width="0.5703125" style="208" customWidth="1"/>
    <col min="11788" max="11789" width="0.42578125" style="208" customWidth="1"/>
    <col min="11790" max="11790" width="0.5703125" style="208" customWidth="1"/>
    <col min="11791" max="11791" width="0.42578125" style="208" customWidth="1"/>
    <col min="11792" max="12033" width="0.42578125" style="208"/>
    <col min="12034" max="12042" width="0.42578125" style="208" customWidth="1"/>
    <col min="12043" max="12043" width="0.5703125" style="208" customWidth="1"/>
    <col min="12044" max="12045" width="0.42578125" style="208" customWidth="1"/>
    <col min="12046" max="12046" width="0.5703125" style="208" customWidth="1"/>
    <col min="12047" max="12047" width="0.42578125" style="208" customWidth="1"/>
    <col min="12048" max="12289" width="0.42578125" style="208"/>
    <col min="12290" max="12298" width="0.42578125" style="208" customWidth="1"/>
    <col min="12299" max="12299" width="0.5703125" style="208" customWidth="1"/>
    <col min="12300" max="12301" width="0.42578125" style="208" customWidth="1"/>
    <col min="12302" max="12302" width="0.5703125" style="208" customWidth="1"/>
    <col min="12303" max="12303" width="0.42578125" style="208" customWidth="1"/>
    <col min="12304" max="12545" width="0.42578125" style="208"/>
    <col min="12546" max="12554" width="0.42578125" style="208" customWidth="1"/>
    <col min="12555" max="12555" width="0.5703125" style="208" customWidth="1"/>
    <col min="12556" max="12557" width="0.42578125" style="208" customWidth="1"/>
    <col min="12558" max="12558" width="0.5703125" style="208" customWidth="1"/>
    <col min="12559" max="12559" width="0.42578125" style="208" customWidth="1"/>
    <col min="12560" max="12801" width="0.42578125" style="208"/>
    <col min="12802" max="12810" width="0.42578125" style="208" customWidth="1"/>
    <col min="12811" max="12811" width="0.5703125" style="208" customWidth="1"/>
    <col min="12812" max="12813" width="0.42578125" style="208" customWidth="1"/>
    <col min="12814" max="12814" width="0.5703125" style="208" customWidth="1"/>
    <col min="12815" max="12815" width="0.42578125" style="208" customWidth="1"/>
    <col min="12816" max="13057" width="0.42578125" style="208"/>
    <col min="13058" max="13066" width="0.42578125" style="208" customWidth="1"/>
    <col min="13067" max="13067" width="0.5703125" style="208" customWidth="1"/>
    <col min="13068" max="13069" width="0.42578125" style="208" customWidth="1"/>
    <col min="13070" max="13070" width="0.5703125" style="208" customWidth="1"/>
    <col min="13071" max="13071" width="0.42578125" style="208" customWidth="1"/>
    <col min="13072" max="13313" width="0.42578125" style="208"/>
    <col min="13314" max="13322" width="0.42578125" style="208" customWidth="1"/>
    <col min="13323" max="13323" width="0.5703125" style="208" customWidth="1"/>
    <col min="13324" max="13325" width="0.42578125" style="208" customWidth="1"/>
    <col min="13326" max="13326" width="0.5703125" style="208" customWidth="1"/>
    <col min="13327" max="13327" width="0.42578125" style="208" customWidth="1"/>
    <col min="13328" max="13569" width="0.42578125" style="208"/>
    <col min="13570" max="13578" width="0.42578125" style="208" customWidth="1"/>
    <col min="13579" max="13579" width="0.5703125" style="208" customWidth="1"/>
    <col min="13580" max="13581" width="0.42578125" style="208" customWidth="1"/>
    <col min="13582" max="13582" width="0.5703125" style="208" customWidth="1"/>
    <col min="13583" max="13583" width="0.42578125" style="208" customWidth="1"/>
    <col min="13584" max="13825" width="0.42578125" style="208"/>
    <col min="13826" max="13834" width="0.42578125" style="208" customWidth="1"/>
    <col min="13835" max="13835" width="0.5703125" style="208" customWidth="1"/>
    <col min="13836" max="13837" width="0.42578125" style="208" customWidth="1"/>
    <col min="13838" max="13838" width="0.5703125" style="208" customWidth="1"/>
    <col min="13839" max="13839" width="0.42578125" style="208" customWidth="1"/>
    <col min="13840" max="14081" width="0.42578125" style="208"/>
    <col min="14082" max="14090" width="0.42578125" style="208" customWidth="1"/>
    <col min="14091" max="14091" width="0.5703125" style="208" customWidth="1"/>
    <col min="14092" max="14093" width="0.42578125" style="208" customWidth="1"/>
    <col min="14094" max="14094" width="0.5703125" style="208" customWidth="1"/>
    <col min="14095" max="14095" width="0.42578125" style="208" customWidth="1"/>
    <col min="14096" max="14337" width="0.42578125" style="208"/>
    <col min="14338" max="14346" width="0.42578125" style="208" customWidth="1"/>
    <col min="14347" max="14347" width="0.5703125" style="208" customWidth="1"/>
    <col min="14348" max="14349" width="0.42578125" style="208" customWidth="1"/>
    <col min="14350" max="14350" width="0.5703125" style="208" customWidth="1"/>
    <col min="14351" max="14351" width="0.42578125" style="208" customWidth="1"/>
    <col min="14352" max="14593" width="0.42578125" style="208"/>
    <col min="14594" max="14602" width="0.42578125" style="208" customWidth="1"/>
    <col min="14603" max="14603" width="0.5703125" style="208" customWidth="1"/>
    <col min="14604" max="14605" width="0.42578125" style="208" customWidth="1"/>
    <col min="14606" max="14606" width="0.5703125" style="208" customWidth="1"/>
    <col min="14607" max="14607" width="0.42578125" style="208" customWidth="1"/>
    <col min="14608" max="14849" width="0.42578125" style="208"/>
    <col min="14850" max="14858" width="0.42578125" style="208" customWidth="1"/>
    <col min="14859" max="14859" width="0.5703125" style="208" customWidth="1"/>
    <col min="14860" max="14861" width="0.42578125" style="208" customWidth="1"/>
    <col min="14862" max="14862" width="0.5703125" style="208" customWidth="1"/>
    <col min="14863" max="14863" width="0.42578125" style="208" customWidth="1"/>
    <col min="14864" max="15105" width="0.42578125" style="208"/>
    <col min="15106" max="15114" width="0.42578125" style="208" customWidth="1"/>
    <col min="15115" max="15115" width="0.5703125" style="208" customWidth="1"/>
    <col min="15116" max="15117" width="0.42578125" style="208" customWidth="1"/>
    <col min="15118" max="15118" width="0.5703125" style="208" customWidth="1"/>
    <col min="15119" max="15119" width="0.42578125" style="208" customWidth="1"/>
    <col min="15120" max="15361" width="0.42578125" style="208"/>
    <col min="15362" max="15370" width="0.42578125" style="208" customWidth="1"/>
    <col min="15371" max="15371" width="0.5703125" style="208" customWidth="1"/>
    <col min="15372" max="15373" width="0.42578125" style="208" customWidth="1"/>
    <col min="15374" max="15374" width="0.5703125" style="208" customWidth="1"/>
    <col min="15375" max="15375" width="0.42578125" style="208" customWidth="1"/>
    <col min="15376" max="15617" width="0.42578125" style="208"/>
    <col min="15618" max="15626" width="0.42578125" style="208" customWidth="1"/>
    <col min="15627" max="15627" width="0.5703125" style="208" customWidth="1"/>
    <col min="15628" max="15629" width="0.42578125" style="208" customWidth="1"/>
    <col min="15630" max="15630" width="0.5703125" style="208" customWidth="1"/>
    <col min="15631" max="15631" width="0.42578125" style="208" customWidth="1"/>
    <col min="15632" max="15873" width="0.42578125" style="208"/>
    <col min="15874" max="15882" width="0.42578125" style="208" customWidth="1"/>
    <col min="15883" max="15883" width="0.5703125" style="208" customWidth="1"/>
    <col min="15884" max="15885" width="0.42578125" style="208" customWidth="1"/>
    <col min="15886" max="15886" width="0.5703125" style="208" customWidth="1"/>
    <col min="15887" max="15887" width="0.42578125" style="208" customWidth="1"/>
    <col min="15888" max="16129" width="0.42578125" style="208"/>
    <col min="16130" max="16138" width="0.42578125" style="208" customWidth="1"/>
    <col min="16139" max="16139" width="0.5703125" style="208" customWidth="1"/>
    <col min="16140" max="16141" width="0.42578125" style="208" customWidth="1"/>
    <col min="16142" max="16142" width="0.5703125" style="208" customWidth="1"/>
    <col min="16143" max="16143" width="0.42578125" style="208" customWidth="1"/>
    <col min="16144" max="16384" width="0.42578125" style="208"/>
  </cols>
  <sheetData>
    <row r="1" spans="1:15" ht="15.95" customHeight="1">
      <c r="A1" s="1298" t="s">
        <v>419</v>
      </c>
      <c r="B1" s="1299"/>
      <c r="C1" s="1299"/>
      <c r="D1" s="1299"/>
      <c r="E1" s="1299"/>
      <c r="F1" s="1299"/>
      <c r="G1" s="1299"/>
      <c r="H1" s="1299"/>
      <c r="I1" s="1299"/>
      <c r="J1" s="1299"/>
      <c r="K1" s="1299"/>
      <c r="L1" s="1299"/>
      <c r="M1" s="1299"/>
      <c r="N1" s="1299"/>
      <c r="O1" s="1300"/>
    </row>
    <row r="2" spans="1:15" ht="15.95" customHeight="1">
      <c r="A2" s="1301"/>
      <c r="B2" s="1302"/>
      <c r="C2" s="1302"/>
      <c r="D2" s="1302"/>
      <c r="E2" s="1302"/>
      <c r="F2" s="1302"/>
      <c r="G2" s="1302"/>
      <c r="H2" s="1302"/>
      <c r="I2" s="1302"/>
      <c r="J2" s="1302"/>
      <c r="K2" s="1302"/>
      <c r="L2" s="1302"/>
      <c r="M2" s="1302"/>
      <c r="N2" s="1302"/>
      <c r="O2" s="1303"/>
    </row>
    <row r="3" spans="1:15" ht="15.95" customHeight="1" thickBot="1">
      <c r="A3" s="1304"/>
      <c r="B3" s="1305"/>
      <c r="C3" s="1305"/>
      <c r="D3" s="1305"/>
      <c r="E3" s="1305"/>
      <c r="F3" s="1305"/>
      <c r="G3" s="1305"/>
      <c r="H3" s="1305"/>
      <c r="I3" s="1305"/>
      <c r="J3" s="1305"/>
      <c r="K3" s="1305"/>
      <c r="L3" s="1305"/>
      <c r="M3" s="1305"/>
      <c r="N3" s="1305"/>
      <c r="O3" s="1306"/>
    </row>
    <row r="4" spans="1:15" ht="18" customHeight="1">
      <c r="A4" s="1294" t="s">
        <v>396</v>
      </c>
      <c r="B4" s="1295"/>
      <c r="C4" s="1296"/>
      <c r="D4" s="1296"/>
      <c r="E4" s="1296"/>
      <c r="F4" s="209" t="s">
        <v>344</v>
      </c>
      <c r="G4" s="1297"/>
      <c r="H4" s="1297"/>
      <c r="I4" s="210"/>
      <c r="J4" s="1345"/>
      <c r="K4" s="1345"/>
      <c r="L4" s="1345"/>
      <c r="M4" s="1345"/>
      <c r="N4" s="1345"/>
      <c r="O4" s="1346"/>
    </row>
    <row r="5" spans="1:15" ht="18" customHeight="1">
      <c r="A5" s="1288" t="s">
        <v>397</v>
      </c>
      <c r="B5" s="1289"/>
      <c r="C5" s="1290"/>
      <c r="D5" s="1290"/>
      <c r="E5" s="1290"/>
      <c r="F5" s="211"/>
      <c r="G5" s="1343"/>
      <c r="H5" s="1343"/>
      <c r="I5" s="1343"/>
      <c r="J5" s="1347"/>
      <c r="K5" s="1347"/>
      <c r="L5" s="1347"/>
      <c r="M5" s="1347"/>
      <c r="N5" s="1347"/>
      <c r="O5" s="1348"/>
    </row>
    <row r="6" spans="1:15" ht="18" customHeight="1" thickBot="1">
      <c r="A6" s="1291" t="s">
        <v>398</v>
      </c>
      <c r="B6" s="1292"/>
      <c r="C6" s="1293"/>
      <c r="D6" s="1293"/>
      <c r="E6" s="1293"/>
      <c r="F6" s="212"/>
      <c r="G6" s="1344"/>
      <c r="H6" s="1344"/>
      <c r="I6" s="1344"/>
      <c r="J6" s="1349"/>
      <c r="K6" s="1349"/>
      <c r="L6" s="1349"/>
      <c r="M6" s="1349"/>
      <c r="N6" s="1349"/>
      <c r="O6" s="1350"/>
    </row>
    <row r="7" spans="1:15" s="219" customFormat="1" ht="30" customHeight="1">
      <c r="A7" s="213" t="s">
        <v>399</v>
      </c>
      <c r="B7" s="1310" t="s">
        <v>400</v>
      </c>
      <c r="C7" s="1311"/>
      <c r="D7" s="214" t="s">
        <v>401</v>
      </c>
      <c r="E7" s="1312" t="s">
        <v>402</v>
      </c>
      <c r="F7" s="1313"/>
      <c r="G7" s="1312" t="s">
        <v>403</v>
      </c>
      <c r="H7" s="1313"/>
      <c r="I7" s="215" t="s">
        <v>404</v>
      </c>
      <c r="J7" s="216" t="s">
        <v>405</v>
      </c>
      <c r="K7" s="216" t="s">
        <v>406</v>
      </c>
      <c r="L7" s="216" t="s">
        <v>407</v>
      </c>
      <c r="M7" s="217" t="s">
        <v>408</v>
      </c>
      <c r="N7" s="217" t="s">
        <v>409</v>
      </c>
      <c r="O7" s="218" t="s">
        <v>6</v>
      </c>
    </row>
    <row r="8" spans="1:15" ht="18" customHeight="1">
      <c r="A8" s="220">
        <v>1</v>
      </c>
      <c r="B8" s="1307"/>
      <c r="C8" s="1308"/>
      <c r="D8" s="221"/>
      <c r="E8" s="1309"/>
      <c r="F8" s="1308"/>
      <c r="G8" s="1307"/>
      <c r="H8" s="1308"/>
      <c r="I8" s="222"/>
      <c r="J8" s="222"/>
      <c r="K8" s="222"/>
      <c r="L8" s="222"/>
      <c r="M8" s="221"/>
      <c r="N8" s="221"/>
      <c r="O8" s="223"/>
    </row>
    <row r="9" spans="1:15" ht="18" customHeight="1">
      <c r="A9" s="220">
        <v>2</v>
      </c>
      <c r="B9" s="1307"/>
      <c r="C9" s="1308"/>
      <c r="D9" s="221"/>
      <c r="E9" s="1309"/>
      <c r="F9" s="1308"/>
      <c r="G9" s="1307"/>
      <c r="H9" s="1308"/>
      <c r="I9" s="222"/>
      <c r="J9" s="222"/>
      <c r="K9" s="222"/>
      <c r="L9" s="222"/>
      <c r="M9" s="221"/>
      <c r="N9" s="221"/>
      <c r="O9" s="223"/>
    </row>
    <row r="10" spans="1:15" ht="18" customHeight="1">
      <c r="A10" s="220">
        <v>3</v>
      </c>
      <c r="B10" s="1307"/>
      <c r="C10" s="1308"/>
      <c r="D10" s="221"/>
      <c r="E10" s="1309"/>
      <c r="F10" s="1308"/>
      <c r="G10" s="1307"/>
      <c r="H10" s="1308"/>
      <c r="I10" s="222"/>
      <c r="J10" s="222"/>
      <c r="K10" s="222"/>
      <c r="L10" s="222"/>
      <c r="M10" s="221"/>
      <c r="N10" s="221"/>
      <c r="O10" s="223"/>
    </row>
    <row r="11" spans="1:15" ht="18" customHeight="1">
      <c r="A11" s="220">
        <v>4</v>
      </c>
      <c r="B11" s="1307"/>
      <c r="C11" s="1308"/>
      <c r="D11" s="221"/>
      <c r="E11" s="1309"/>
      <c r="F11" s="1308"/>
      <c r="G11" s="1307"/>
      <c r="H11" s="1308"/>
      <c r="I11" s="222"/>
      <c r="J11" s="222"/>
      <c r="K11" s="222"/>
      <c r="L11" s="222"/>
      <c r="M11" s="221"/>
      <c r="N11" s="221"/>
      <c r="O11" s="223"/>
    </row>
    <row r="12" spans="1:15" ht="18" customHeight="1">
      <c r="A12" s="220">
        <v>5</v>
      </c>
      <c r="B12" s="1307"/>
      <c r="C12" s="1308"/>
      <c r="D12" s="221"/>
      <c r="E12" s="1309"/>
      <c r="F12" s="1308"/>
      <c r="G12" s="1307"/>
      <c r="H12" s="1308"/>
      <c r="I12" s="222"/>
      <c r="J12" s="222"/>
      <c r="K12" s="222"/>
      <c r="L12" s="222"/>
      <c r="M12" s="221"/>
      <c r="N12" s="221"/>
      <c r="O12" s="223"/>
    </row>
    <row r="13" spans="1:15" ht="18" customHeight="1">
      <c r="A13" s="220">
        <v>6</v>
      </c>
      <c r="B13" s="1307"/>
      <c r="C13" s="1308"/>
      <c r="D13" s="221"/>
      <c r="E13" s="1309"/>
      <c r="F13" s="1308"/>
      <c r="G13" s="1307"/>
      <c r="H13" s="1308"/>
      <c r="I13" s="222"/>
      <c r="J13" s="222"/>
      <c r="K13" s="222"/>
      <c r="L13" s="222"/>
      <c r="M13" s="221"/>
      <c r="N13" s="221"/>
      <c r="O13" s="223"/>
    </row>
    <row r="14" spans="1:15" ht="18" customHeight="1">
      <c r="A14" s="220">
        <v>7</v>
      </c>
      <c r="B14" s="1307"/>
      <c r="C14" s="1308"/>
      <c r="D14" s="224"/>
      <c r="E14" s="1309"/>
      <c r="F14" s="1308"/>
      <c r="G14" s="1307"/>
      <c r="H14" s="1308"/>
      <c r="I14" s="222"/>
      <c r="J14" s="222"/>
      <c r="K14" s="222"/>
      <c r="L14" s="222"/>
      <c r="M14" s="221"/>
      <c r="N14" s="221"/>
      <c r="O14" s="223"/>
    </row>
    <row r="15" spans="1:15" ht="18" customHeight="1">
      <c r="A15" s="220">
        <v>8</v>
      </c>
      <c r="B15" s="1307"/>
      <c r="C15" s="1308"/>
      <c r="D15" s="224"/>
      <c r="E15" s="1309"/>
      <c r="F15" s="1308"/>
      <c r="G15" s="1307"/>
      <c r="H15" s="1308"/>
      <c r="I15" s="222"/>
      <c r="J15" s="222"/>
      <c r="K15" s="222"/>
      <c r="L15" s="222"/>
      <c r="M15" s="221"/>
      <c r="N15" s="221"/>
      <c r="O15" s="223"/>
    </row>
    <row r="16" spans="1:15" ht="18" customHeight="1">
      <c r="A16" s="220">
        <v>9</v>
      </c>
      <c r="B16" s="1307"/>
      <c r="C16" s="1308"/>
      <c r="D16" s="224"/>
      <c r="E16" s="1309"/>
      <c r="F16" s="1308"/>
      <c r="G16" s="1307"/>
      <c r="H16" s="1308"/>
      <c r="I16" s="222"/>
      <c r="J16" s="222"/>
      <c r="K16" s="222"/>
      <c r="L16" s="222"/>
      <c r="M16" s="221"/>
      <c r="N16" s="221"/>
      <c r="O16" s="223"/>
    </row>
    <row r="17" spans="1:15" ht="18" customHeight="1">
      <c r="A17" s="220">
        <v>10</v>
      </c>
      <c r="B17" s="1307"/>
      <c r="C17" s="1308"/>
      <c r="D17" s="224"/>
      <c r="E17" s="1309"/>
      <c r="F17" s="1308"/>
      <c r="G17" s="1307"/>
      <c r="H17" s="1308"/>
      <c r="I17" s="222"/>
      <c r="J17" s="222"/>
      <c r="K17" s="222"/>
      <c r="L17" s="222"/>
      <c r="M17" s="221"/>
      <c r="N17" s="221"/>
      <c r="O17" s="223"/>
    </row>
    <row r="18" spans="1:15" ht="18" customHeight="1">
      <c r="A18" s="220">
        <v>11</v>
      </c>
      <c r="B18" s="1307"/>
      <c r="C18" s="1308"/>
      <c r="D18" s="224"/>
      <c r="E18" s="1309"/>
      <c r="F18" s="1308"/>
      <c r="G18" s="1307"/>
      <c r="H18" s="1308"/>
      <c r="I18" s="222"/>
      <c r="J18" s="222"/>
      <c r="K18" s="222"/>
      <c r="L18" s="222"/>
      <c r="M18" s="221"/>
      <c r="N18" s="221"/>
      <c r="O18" s="223"/>
    </row>
    <row r="19" spans="1:15" ht="18" customHeight="1">
      <c r="A19" s="220">
        <v>12</v>
      </c>
      <c r="B19" s="1307"/>
      <c r="C19" s="1308"/>
      <c r="D19" s="224"/>
      <c r="E19" s="1309"/>
      <c r="F19" s="1308"/>
      <c r="G19" s="1307"/>
      <c r="H19" s="1308"/>
      <c r="I19" s="222"/>
      <c r="J19" s="222"/>
      <c r="K19" s="222"/>
      <c r="L19" s="222"/>
      <c r="M19" s="221"/>
      <c r="N19" s="221"/>
      <c r="O19" s="223"/>
    </row>
    <row r="20" spans="1:15" ht="18" customHeight="1">
      <c r="A20" s="220">
        <v>13</v>
      </c>
      <c r="B20" s="1307"/>
      <c r="C20" s="1308"/>
      <c r="D20" s="224"/>
      <c r="E20" s="1309"/>
      <c r="F20" s="1308"/>
      <c r="G20" s="1307"/>
      <c r="H20" s="1308"/>
      <c r="I20" s="222"/>
      <c r="J20" s="222"/>
      <c r="K20" s="222"/>
      <c r="L20" s="222"/>
      <c r="M20" s="221"/>
      <c r="N20" s="221"/>
      <c r="O20" s="223"/>
    </row>
    <row r="21" spans="1:15" ht="18" customHeight="1">
      <c r="A21" s="220">
        <v>14</v>
      </c>
      <c r="B21" s="1307"/>
      <c r="C21" s="1308"/>
      <c r="D21" s="224"/>
      <c r="E21" s="1309"/>
      <c r="F21" s="1308"/>
      <c r="G21" s="1307"/>
      <c r="H21" s="1308"/>
      <c r="I21" s="222"/>
      <c r="J21" s="222"/>
      <c r="K21" s="222"/>
      <c r="L21" s="222"/>
      <c r="M21" s="221"/>
      <c r="N21" s="221"/>
      <c r="O21" s="223"/>
    </row>
    <row r="22" spans="1:15" ht="18" customHeight="1">
      <c r="A22" s="220">
        <v>15</v>
      </c>
      <c r="B22" s="1307"/>
      <c r="C22" s="1308"/>
      <c r="D22" s="224"/>
      <c r="E22" s="1309"/>
      <c r="F22" s="1308"/>
      <c r="G22" s="1307"/>
      <c r="H22" s="1308"/>
      <c r="I22" s="222"/>
      <c r="J22" s="222"/>
      <c r="K22" s="222"/>
      <c r="L22" s="222"/>
      <c r="M22" s="221"/>
      <c r="N22" s="221"/>
      <c r="O22" s="223"/>
    </row>
    <row r="23" spans="1:15" ht="18" customHeight="1">
      <c r="A23" s="220">
        <v>16</v>
      </c>
      <c r="B23" s="1307"/>
      <c r="C23" s="1308"/>
      <c r="D23" s="224"/>
      <c r="E23" s="1309"/>
      <c r="F23" s="1308"/>
      <c r="G23" s="1307"/>
      <c r="H23" s="1308"/>
      <c r="I23" s="222"/>
      <c r="J23" s="222"/>
      <c r="K23" s="222"/>
      <c r="L23" s="222"/>
      <c r="M23" s="221"/>
      <c r="N23" s="221"/>
      <c r="O23" s="223"/>
    </row>
    <row r="24" spans="1:15" ht="18" customHeight="1">
      <c r="A24" s="220">
        <v>17</v>
      </c>
      <c r="B24" s="1307"/>
      <c r="C24" s="1308"/>
      <c r="D24" s="224"/>
      <c r="E24" s="1309"/>
      <c r="F24" s="1308"/>
      <c r="G24" s="1307"/>
      <c r="H24" s="1308"/>
      <c r="I24" s="222"/>
      <c r="J24" s="222"/>
      <c r="K24" s="222"/>
      <c r="L24" s="222"/>
      <c r="M24" s="221"/>
      <c r="N24" s="221"/>
      <c r="O24" s="223"/>
    </row>
    <row r="25" spans="1:15" ht="18" customHeight="1">
      <c r="A25" s="220">
        <v>18</v>
      </c>
      <c r="B25" s="1307"/>
      <c r="C25" s="1308"/>
      <c r="D25" s="224"/>
      <c r="E25" s="1309"/>
      <c r="F25" s="1308"/>
      <c r="G25" s="1307"/>
      <c r="H25" s="1308"/>
      <c r="I25" s="222"/>
      <c r="J25" s="222"/>
      <c r="K25" s="222"/>
      <c r="L25" s="222"/>
      <c r="M25" s="221"/>
      <c r="N25" s="221"/>
      <c r="O25" s="223"/>
    </row>
    <row r="26" spans="1:15" ht="18" customHeight="1">
      <c r="A26" s="220">
        <v>19</v>
      </c>
      <c r="B26" s="1307"/>
      <c r="C26" s="1308"/>
      <c r="D26" s="224"/>
      <c r="E26" s="1309"/>
      <c r="F26" s="1308"/>
      <c r="G26" s="1307"/>
      <c r="H26" s="1308"/>
      <c r="I26" s="222"/>
      <c r="J26" s="222"/>
      <c r="K26" s="222"/>
      <c r="L26" s="222"/>
      <c r="M26" s="221"/>
      <c r="N26" s="221"/>
      <c r="O26" s="223"/>
    </row>
    <row r="27" spans="1:15" ht="18" customHeight="1">
      <c r="A27" s="220">
        <v>20</v>
      </c>
      <c r="B27" s="1307"/>
      <c r="C27" s="1308"/>
      <c r="D27" s="224"/>
      <c r="E27" s="1309"/>
      <c r="F27" s="1308"/>
      <c r="G27" s="1307"/>
      <c r="H27" s="1308"/>
      <c r="I27" s="222"/>
      <c r="J27" s="222"/>
      <c r="K27" s="222"/>
      <c r="L27" s="222"/>
      <c r="M27" s="221"/>
      <c r="N27" s="221"/>
      <c r="O27" s="223"/>
    </row>
    <row r="28" spans="1:15" ht="18" customHeight="1">
      <c r="A28" s="220">
        <v>21</v>
      </c>
      <c r="B28" s="1307"/>
      <c r="C28" s="1308"/>
      <c r="D28" s="224"/>
      <c r="E28" s="1309"/>
      <c r="F28" s="1308"/>
      <c r="G28" s="1307"/>
      <c r="H28" s="1308"/>
      <c r="I28" s="222"/>
      <c r="J28" s="222"/>
      <c r="K28" s="222"/>
      <c r="L28" s="222"/>
      <c r="M28" s="221"/>
      <c r="N28" s="221"/>
      <c r="O28" s="223"/>
    </row>
    <row r="29" spans="1:15" ht="18" customHeight="1">
      <c r="A29" s="220">
        <v>22</v>
      </c>
      <c r="B29" s="1307"/>
      <c r="C29" s="1308"/>
      <c r="D29" s="224"/>
      <c r="E29" s="1309"/>
      <c r="F29" s="1308"/>
      <c r="G29" s="1307"/>
      <c r="H29" s="1308"/>
      <c r="I29" s="222"/>
      <c r="J29" s="222"/>
      <c r="K29" s="222"/>
      <c r="L29" s="222"/>
      <c r="M29" s="221"/>
      <c r="N29" s="221"/>
      <c r="O29" s="223"/>
    </row>
    <row r="30" spans="1:15" ht="18" customHeight="1">
      <c r="A30" s="220">
        <v>23</v>
      </c>
      <c r="B30" s="1307"/>
      <c r="C30" s="1308"/>
      <c r="D30" s="224"/>
      <c r="E30" s="1309"/>
      <c r="F30" s="1308"/>
      <c r="G30" s="1307"/>
      <c r="H30" s="1308"/>
      <c r="I30" s="222"/>
      <c r="J30" s="222"/>
      <c r="K30" s="222"/>
      <c r="L30" s="222"/>
      <c r="M30" s="221"/>
      <c r="N30" s="221"/>
      <c r="O30" s="223"/>
    </row>
    <row r="31" spans="1:15" ht="18" customHeight="1">
      <c r="A31" s="220">
        <v>24</v>
      </c>
      <c r="B31" s="1307"/>
      <c r="C31" s="1308"/>
      <c r="D31" s="221"/>
      <c r="E31" s="1309"/>
      <c r="F31" s="1308"/>
      <c r="G31" s="1307"/>
      <c r="H31" s="1308"/>
      <c r="I31" s="222"/>
      <c r="J31" s="222"/>
      <c r="K31" s="222"/>
      <c r="L31" s="222"/>
      <c r="M31" s="221"/>
      <c r="N31" s="221"/>
      <c r="O31" s="223"/>
    </row>
    <row r="32" spans="1:15" ht="18" customHeight="1">
      <c r="A32" s="220">
        <v>25</v>
      </c>
      <c r="B32" s="1307"/>
      <c r="C32" s="1308"/>
      <c r="D32" s="221"/>
      <c r="E32" s="1309"/>
      <c r="F32" s="1308"/>
      <c r="G32" s="1307"/>
      <c r="H32" s="1308"/>
      <c r="I32" s="222"/>
      <c r="J32" s="222"/>
      <c r="K32" s="222"/>
      <c r="L32" s="222"/>
      <c r="M32" s="221"/>
      <c r="N32" s="221"/>
      <c r="O32" s="223"/>
    </row>
    <row r="33" spans="1:15" ht="18" customHeight="1">
      <c r="A33" s="220">
        <v>26</v>
      </c>
      <c r="B33" s="1307"/>
      <c r="C33" s="1308"/>
      <c r="D33" s="221"/>
      <c r="E33" s="1309"/>
      <c r="F33" s="1308"/>
      <c r="G33" s="1307"/>
      <c r="H33" s="1308"/>
      <c r="I33" s="222"/>
      <c r="J33" s="222"/>
      <c r="K33" s="222"/>
      <c r="L33" s="222"/>
      <c r="M33" s="221"/>
      <c r="N33" s="221"/>
      <c r="O33" s="223"/>
    </row>
    <row r="34" spans="1:15" ht="18" customHeight="1">
      <c r="A34" s="220">
        <v>27</v>
      </c>
      <c r="B34" s="1307"/>
      <c r="C34" s="1308"/>
      <c r="D34" s="221"/>
      <c r="E34" s="1309"/>
      <c r="F34" s="1308"/>
      <c r="G34" s="1307"/>
      <c r="H34" s="1308"/>
      <c r="I34" s="222"/>
      <c r="J34" s="222"/>
      <c r="K34" s="222"/>
      <c r="L34" s="222"/>
      <c r="M34" s="221"/>
      <c r="N34" s="221"/>
      <c r="O34" s="223"/>
    </row>
    <row r="35" spans="1:15" ht="18" customHeight="1">
      <c r="A35" s="220">
        <v>28</v>
      </c>
      <c r="B35" s="1307"/>
      <c r="C35" s="1308"/>
      <c r="D35" s="221"/>
      <c r="E35" s="1309"/>
      <c r="F35" s="1308"/>
      <c r="G35" s="1307"/>
      <c r="H35" s="1308"/>
      <c r="I35" s="222"/>
      <c r="J35" s="222"/>
      <c r="K35" s="222"/>
      <c r="L35" s="222"/>
      <c r="M35" s="221"/>
      <c r="N35" s="221"/>
      <c r="O35" s="223"/>
    </row>
    <row r="36" spans="1:15" ht="18" customHeight="1">
      <c r="A36" s="220">
        <v>29</v>
      </c>
      <c r="B36" s="1307"/>
      <c r="C36" s="1308"/>
      <c r="D36" s="221"/>
      <c r="E36" s="1309"/>
      <c r="F36" s="1308"/>
      <c r="G36" s="1307"/>
      <c r="H36" s="1308"/>
      <c r="I36" s="222"/>
      <c r="J36" s="222"/>
      <c r="K36" s="222"/>
      <c r="L36" s="222"/>
      <c r="M36" s="221"/>
      <c r="N36" s="221"/>
      <c r="O36" s="223"/>
    </row>
    <row r="37" spans="1:15" ht="18" customHeight="1">
      <c r="A37" s="220">
        <v>30</v>
      </c>
      <c r="B37" s="1307"/>
      <c r="C37" s="1308"/>
      <c r="D37" s="221"/>
      <c r="E37" s="1309"/>
      <c r="F37" s="1308"/>
      <c r="G37" s="1307"/>
      <c r="H37" s="1308"/>
      <c r="I37" s="222"/>
      <c r="J37" s="222"/>
      <c r="K37" s="222"/>
      <c r="L37" s="222"/>
      <c r="M37" s="221"/>
      <c r="N37" s="221"/>
      <c r="O37" s="223"/>
    </row>
    <row r="38" spans="1:15" ht="18" customHeight="1">
      <c r="A38" s="220">
        <v>31</v>
      </c>
      <c r="B38" s="1307"/>
      <c r="C38" s="1308"/>
      <c r="D38" s="221"/>
      <c r="E38" s="1309"/>
      <c r="F38" s="1308"/>
      <c r="G38" s="1307"/>
      <c r="H38" s="1308"/>
      <c r="I38" s="222"/>
      <c r="J38" s="222"/>
      <c r="K38" s="222"/>
      <c r="L38" s="222"/>
      <c r="M38" s="221"/>
      <c r="N38" s="221"/>
      <c r="O38" s="223"/>
    </row>
    <row r="39" spans="1:15" ht="18" customHeight="1">
      <c r="A39" s="220">
        <v>32</v>
      </c>
      <c r="B39" s="1307"/>
      <c r="C39" s="1308"/>
      <c r="D39" s="221"/>
      <c r="E39" s="1309"/>
      <c r="F39" s="1308"/>
      <c r="G39" s="1307"/>
      <c r="H39" s="1308"/>
      <c r="I39" s="222"/>
      <c r="J39" s="222"/>
      <c r="K39" s="222"/>
      <c r="L39" s="222"/>
      <c r="M39" s="221"/>
      <c r="N39" s="221"/>
      <c r="O39" s="223"/>
    </row>
    <row r="40" spans="1:15" ht="18" customHeight="1">
      <c r="A40" s="220">
        <v>33</v>
      </c>
      <c r="B40" s="1307"/>
      <c r="C40" s="1308"/>
      <c r="D40" s="221"/>
      <c r="E40" s="1309"/>
      <c r="F40" s="1308"/>
      <c r="G40" s="1307"/>
      <c r="H40" s="1308"/>
      <c r="I40" s="222"/>
      <c r="J40" s="222"/>
      <c r="K40" s="222"/>
      <c r="L40" s="222"/>
      <c r="M40" s="221"/>
      <c r="N40" s="221"/>
      <c r="O40" s="223"/>
    </row>
    <row r="41" spans="1:15" ht="18" customHeight="1">
      <c r="A41" s="220">
        <v>34</v>
      </c>
      <c r="B41" s="1307"/>
      <c r="C41" s="1308"/>
      <c r="D41" s="221"/>
      <c r="E41" s="1309"/>
      <c r="F41" s="1308"/>
      <c r="G41" s="1307"/>
      <c r="H41" s="1308"/>
      <c r="I41" s="222"/>
      <c r="J41" s="222"/>
      <c r="K41" s="222"/>
      <c r="L41" s="222"/>
      <c r="M41" s="221"/>
      <c r="N41" s="222"/>
      <c r="O41" s="223"/>
    </row>
    <row r="42" spans="1:15" ht="18" customHeight="1" thickBot="1">
      <c r="A42" s="225">
        <v>35</v>
      </c>
      <c r="B42" s="1314"/>
      <c r="C42" s="1315"/>
      <c r="D42" s="226"/>
      <c r="E42" s="1316"/>
      <c r="F42" s="1315"/>
      <c r="G42" s="1314"/>
      <c r="H42" s="1315"/>
      <c r="I42" s="227"/>
      <c r="J42" s="227"/>
      <c r="K42" s="227"/>
      <c r="L42" s="227"/>
      <c r="M42" s="226"/>
      <c r="N42" s="227"/>
      <c r="O42" s="228"/>
    </row>
    <row r="43" spans="1:15" ht="18" customHeight="1" thickBot="1">
      <c r="A43" s="230"/>
      <c r="B43" s="229"/>
      <c r="C43" s="1317" t="s">
        <v>410</v>
      </c>
      <c r="D43" s="1318"/>
      <c r="E43" s="1318"/>
      <c r="F43" s="1317" t="s">
        <v>411</v>
      </c>
      <c r="G43" s="1319"/>
      <c r="H43" s="1319"/>
      <c r="I43" s="1318" t="s">
        <v>412</v>
      </c>
      <c r="J43" s="1318"/>
      <c r="K43" s="1318"/>
      <c r="L43" s="1320" t="s">
        <v>413</v>
      </c>
      <c r="M43" s="1321"/>
      <c r="N43" s="1321"/>
      <c r="O43" s="1321"/>
    </row>
    <row r="44" spans="1:15" ht="13.5" thickBot="1">
      <c r="A44" s="1322" t="s">
        <v>414</v>
      </c>
      <c r="B44" s="231" t="s">
        <v>375</v>
      </c>
      <c r="C44" s="1324"/>
      <c r="D44" s="1325"/>
      <c r="E44" s="1326"/>
      <c r="F44" s="1327"/>
      <c r="G44" s="1328"/>
      <c r="H44" s="1329"/>
      <c r="I44" s="1330"/>
      <c r="J44" s="1328"/>
      <c r="K44" s="1329"/>
      <c r="L44" s="1324"/>
      <c r="M44" s="1325"/>
      <c r="N44" s="1325"/>
      <c r="O44" s="1326"/>
    </row>
    <row r="45" spans="1:15" ht="13.5" thickBot="1">
      <c r="A45" s="1323"/>
      <c r="B45" s="232" t="s">
        <v>376</v>
      </c>
      <c r="C45" s="1331"/>
      <c r="D45" s="1332"/>
      <c r="E45" s="1333"/>
      <c r="F45" s="1334"/>
      <c r="G45" s="1332"/>
      <c r="H45" s="1333"/>
      <c r="I45" s="1331"/>
      <c r="J45" s="1332"/>
      <c r="K45" s="1333"/>
      <c r="L45" s="1331"/>
      <c r="M45" s="1332"/>
      <c r="N45" s="1332"/>
      <c r="O45" s="1333"/>
    </row>
    <row r="46" spans="1:15" ht="13.5" thickBot="1">
      <c r="A46" s="1335" t="s">
        <v>415</v>
      </c>
      <c r="B46" s="231" t="s">
        <v>375</v>
      </c>
      <c r="C46" s="1331"/>
      <c r="D46" s="1332"/>
      <c r="E46" s="1333"/>
      <c r="F46" s="1334"/>
      <c r="G46" s="1332"/>
      <c r="H46" s="1333"/>
      <c r="I46" s="1331"/>
      <c r="J46" s="1332"/>
      <c r="K46" s="1333"/>
      <c r="L46" s="1331"/>
      <c r="M46" s="1332"/>
      <c r="N46" s="1332"/>
      <c r="O46" s="1333"/>
    </row>
    <row r="47" spans="1:15" ht="13.5" thickBot="1">
      <c r="A47" s="1336"/>
      <c r="B47" s="232" t="s">
        <v>376</v>
      </c>
      <c r="C47" s="1337"/>
      <c r="D47" s="1338"/>
      <c r="E47" s="1339"/>
      <c r="F47" s="1340"/>
      <c r="G47" s="1341"/>
      <c r="H47" s="1342"/>
      <c r="I47" s="1340"/>
      <c r="J47" s="1341"/>
      <c r="K47" s="1342"/>
      <c r="L47" s="1340"/>
      <c r="M47" s="1341"/>
      <c r="N47" s="1341"/>
      <c r="O47" s="1342"/>
    </row>
    <row r="48" spans="1:15" ht="13.5" thickBot="1">
      <c r="A48" s="1322" t="s">
        <v>416</v>
      </c>
      <c r="B48" s="231" t="s">
        <v>375</v>
      </c>
      <c r="C48" s="1324"/>
      <c r="D48" s="1325"/>
      <c r="E48" s="1326"/>
      <c r="F48" s="1327"/>
      <c r="G48" s="1328"/>
      <c r="H48" s="1329"/>
      <c r="I48" s="1330"/>
      <c r="J48" s="1328"/>
      <c r="K48" s="1329"/>
      <c r="L48" s="1324"/>
      <c r="M48" s="1325"/>
      <c r="N48" s="1325"/>
      <c r="O48" s="1326"/>
    </row>
    <row r="49" spans="1:15" ht="13.5" thickBot="1">
      <c r="A49" s="1323"/>
      <c r="B49" s="232" t="s">
        <v>376</v>
      </c>
      <c r="C49" s="1331"/>
      <c r="D49" s="1332"/>
      <c r="E49" s="1333"/>
      <c r="F49" s="1334"/>
      <c r="G49" s="1332"/>
      <c r="H49" s="1333"/>
      <c r="I49" s="1331"/>
      <c r="J49" s="1332"/>
      <c r="K49" s="1333"/>
      <c r="L49" s="1331"/>
      <c r="M49" s="1332"/>
      <c r="N49" s="1332"/>
      <c r="O49" s="1333"/>
    </row>
    <row r="50" spans="1:15" ht="13.5" thickBot="1">
      <c r="A50" s="1335" t="s">
        <v>415</v>
      </c>
      <c r="B50" s="231" t="s">
        <v>375</v>
      </c>
      <c r="C50" s="1331"/>
      <c r="D50" s="1332"/>
      <c r="E50" s="1333"/>
      <c r="F50" s="1334"/>
      <c r="G50" s="1332"/>
      <c r="H50" s="1333"/>
      <c r="I50" s="1331"/>
      <c r="J50" s="1332"/>
      <c r="K50" s="1333"/>
      <c r="L50" s="1331"/>
      <c r="M50" s="1332"/>
      <c r="N50" s="1332"/>
      <c r="O50" s="1333"/>
    </row>
    <row r="51" spans="1:15" ht="13.5" thickBot="1">
      <c r="A51" s="1336"/>
      <c r="B51" s="232" t="s">
        <v>376</v>
      </c>
      <c r="C51" s="1337"/>
      <c r="D51" s="1338"/>
      <c r="E51" s="1339"/>
      <c r="F51" s="1340"/>
      <c r="G51" s="1341"/>
      <c r="H51" s="1342"/>
      <c r="I51" s="1340"/>
      <c r="J51" s="1341"/>
      <c r="K51" s="1342"/>
      <c r="L51" s="1340"/>
      <c r="M51" s="1341"/>
      <c r="N51" s="1341"/>
      <c r="O51" s="1342"/>
    </row>
    <row r="52" spans="1:15" ht="13.5" thickBot="1">
      <c r="A52" s="1322" t="s">
        <v>417</v>
      </c>
      <c r="B52" s="231" t="s">
        <v>375</v>
      </c>
      <c r="C52" s="1324"/>
      <c r="D52" s="1325"/>
      <c r="E52" s="1326"/>
      <c r="F52" s="1327"/>
      <c r="G52" s="1328"/>
      <c r="H52" s="1329"/>
      <c r="I52" s="1330"/>
      <c r="J52" s="1328"/>
      <c r="K52" s="1329"/>
      <c r="L52" s="1324"/>
      <c r="M52" s="1325"/>
      <c r="N52" s="1325"/>
      <c r="O52" s="1326"/>
    </row>
    <row r="53" spans="1:15" ht="13.5" thickBot="1">
      <c r="A53" s="1323"/>
      <c r="B53" s="232" t="s">
        <v>376</v>
      </c>
      <c r="C53" s="1331"/>
      <c r="D53" s="1332"/>
      <c r="E53" s="1333"/>
      <c r="F53" s="1334"/>
      <c r="G53" s="1332"/>
      <c r="H53" s="1333"/>
      <c r="I53" s="1331"/>
      <c r="J53" s="1332"/>
      <c r="K53" s="1333"/>
      <c r="L53" s="1331"/>
      <c r="M53" s="1332"/>
      <c r="N53" s="1332"/>
      <c r="O53" s="1333"/>
    </row>
    <row r="54" spans="1:15" ht="13.5" thickBot="1">
      <c r="A54" s="1335" t="s">
        <v>415</v>
      </c>
      <c r="B54" s="231" t="s">
        <v>375</v>
      </c>
      <c r="C54" s="1331"/>
      <c r="D54" s="1332"/>
      <c r="E54" s="1333"/>
      <c r="F54" s="1334"/>
      <c r="G54" s="1332"/>
      <c r="H54" s="1333"/>
      <c r="I54" s="1331"/>
      <c r="J54" s="1332"/>
      <c r="K54" s="1333"/>
      <c r="L54" s="1331"/>
      <c r="M54" s="1332"/>
      <c r="N54" s="1332"/>
      <c r="O54" s="1333"/>
    </row>
    <row r="55" spans="1:15" ht="13.5" thickBot="1">
      <c r="A55" s="1336"/>
      <c r="B55" s="232" t="s">
        <v>376</v>
      </c>
      <c r="C55" s="1337"/>
      <c r="D55" s="1338"/>
      <c r="E55" s="1339"/>
      <c r="F55" s="1340"/>
      <c r="G55" s="1341"/>
      <c r="H55" s="1342"/>
      <c r="I55" s="1340"/>
      <c r="J55" s="1341"/>
      <c r="K55" s="1342"/>
      <c r="L55" s="1340"/>
      <c r="M55" s="1341"/>
      <c r="N55" s="1341"/>
      <c r="O55" s="1342"/>
    </row>
    <row r="56" spans="1:15" ht="20.25" customHeight="1" thickBot="1">
      <c r="A56" s="1322" t="s">
        <v>418</v>
      </c>
      <c r="B56" s="231" t="s">
        <v>375</v>
      </c>
      <c r="C56" s="1324"/>
      <c r="D56" s="1325"/>
      <c r="E56" s="1326"/>
      <c r="F56" s="1327"/>
      <c r="G56" s="1328"/>
      <c r="H56" s="1329"/>
      <c r="I56" s="1330"/>
      <c r="J56" s="1328"/>
      <c r="K56" s="1329"/>
      <c r="L56" s="1324"/>
      <c r="M56" s="1325"/>
      <c r="N56" s="1325"/>
      <c r="O56" s="1326"/>
    </row>
    <row r="57" spans="1:15" ht="17.25" customHeight="1" thickBot="1">
      <c r="A57" s="1323"/>
      <c r="B57" s="232" t="s">
        <v>376</v>
      </c>
      <c r="C57" s="1331"/>
      <c r="D57" s="1332"/>
      <c r="E57" s="1333"/>
      <c r="F57" s="1334"/>
      <c r="G57" s="1332"/>
      <c r="H57" s="1333"/>
      <c r="I57" s="1331"/>
      <c r="J57" s="1332"/>
      <c r="K57" s="1333"/>
      <c r="L57" s="1331"/>
      <c r="M57" s="1332"/>
      <c r="N57" s="1332"/>
      <c r="O57" s="1333"/>
    </row>
    <row r="58" spans="1:15" ht="13.5" thickBot="1">
      <c r="A58" s="1335" t="s">
        <v>415</v>
      </c>
      <c r="B58" s="231" t="s">
        <v>375</v>
      </c>
      <c r="C58" s="1331"/>
      <c r="D58" s="1332"/>
      <c r="E58" s="1333"/>
      <c r="F58" s="1334"/>
      <c r="G58" s="1332"/>
      <c r="H58" s="1333"/>
      <c r="I58" s="1331"/>
      <c r="J58" s="1332"/>
      <c r="K58" s="1333"/>
      <c r="L58" s="1331"/>
      <c r="M58" s="1332"/>
      <c r="N58" s="1332"/>
      <c r="O58" s="1333"/>
    </row>
    <row r="59" spans="1:15" ht="13.5" thickBot="1">
      <c r="A59" s="1336"/>
      <c r="B59" s="232" t="s">
        <v>376</v>
      </c>
      <c r="C59" s="1337"/>
      <c r="D59" s="1338"/>
      <c r="E59" s="1339"/>
      <c r="F59" s="1340"/>
      <c r="G59" s="1341"/>
      <c r="H59" s="1342"/>
      <c r="I59" s="1340"/>
      <c r="J59" s="1341"/>
      <c r="K59" s="1342"/>
      <c r="L59" s="1340"/>
      <c r="M59" s="1341"/>
      <c r="N59" s="1341"/>
      <c r="O59" s="1342"/>
    </row>
  </sheetData>
  <sheetProtection algorithmName="SHA-512" hashValue="+PLIs7uX0EkrET4QZoYVT5N/5UpvIhZaRiEpN2bCSxjfVgRsONTVBFDMuB0aC/h3dcXu9k6B6WWa8S6D5H/ERQ==" saltValue="6NW41E7/BI9tJ1FPKYuLZQ==" spinCount="100000" sheet="1" objects="1" scenarios="1"/>
  <mergeCells count="194">
    <mergeCell ref="E29:F29"/>
    <mergeCell ref="G29:H29"/>
    <mergeCell ref="G36:H36"/>
    <mergeCell ref="G5:I6"/>
    <mergeCell ref="J4:O6"/>
    <mergeCell ref="G25:H25"/>
    <mergeCell ref="G26:H26"/>
    <mergeCell ref="G32:H32"/>
    <mergeCell ref="G33:H33"/>
    <mergeCell ref="G34:H34"/>
    <mergeCell ref="G35:H35"/>
    <mergeCell ref="E30:F30"/>
    <mergeCell ref="G30:H30"/>
    <mergeCell ref="B29:C29"/>
    <mergeCell ref="B30:C30"/>
    <mergeCell ref="E35:F35"/>
    <mergeCell ref="E36:F36"/>
    <mergeCell ref="G17:H17"/>
    <mergeCell ref="G18:H18"/>
    <mergeCell ref="G19:H19"/>
    <mergeCell ref="G20:H20"/>
    <mergeCell ref="G21:H21"/>
    <mergeCell ref="G22:H22"/>
    <mergeCell ref="G23:H23"/>
    <mergeCell ref="G24:H24"/>
    <mergeCell ref="E23:F23"/>
    <mergeCell ref="E24:F24"/>
    <mergeCell ref="E25:F25"/>
    <mergeCell ref="E26:F26"/>
    <mergeCell ref="E32:F32"/>
    <mergeCell ref="E33:F33"/>
    <mergeCell ref="E17:F17"/>
    <mergeCell ref="E18:F18"/>
    <mergeCell ref="E19:F19"/>
    <mergeCell ref="E20:F20"/>
    <mergeCell ref="E21:F21"/>
    <mergeCell ref="E22:F22"/>
    <mergeCell ref="A58:A59"/>
    <mergeCell ref="C58:E58"/>
    <mergeCell ref="F58:H58"/>
    <mergeCell ref="I58:K58"/>
    <mergeCell ref="L58:O58"/>
    <mergeCell ref="C59:E59"/>
    <mergeCell ref="F59:H59"/>
    <mergeCell ref="I59:K59"/>
    <mergeCell ref="L59:O59"/>
    <mergeCell ref="A56:A57"/>
    <mergeCell ref="C56:E56"/>
    <mergeCell ref="F56:H56"/>
    <mergeCell ref="I56:K56"/>
    <mergeCell ref="L56:O56"/>
    <mergeCell ref="C57:E57"/>
    <mergeCell ref="F57:H57"/>
    <mergeCell ref="I57:K57"/>
    <mergeCell ref="L57:O57"/>
    <mergeCell ref="A54:A55"/>
    <mergeCell ref="C54:E54"/>
    <mergeCell ref="F54:H54"/>
    <mergeCell ref="I54:K54"/>
    <mergeCell ref="L54:O54"/>
    <mergeCell ref="C55:E55"/>
    <mergeCell ref="F55:H55"/>
    <mergeCell ref="I55:K55"/>
    <mergeCell ref="L55:O55"/>
    <mergeCell ref="A52:A53"/>
    <mergeCell ref="C52:E52"/>
    <mergeCell ref="F52:H52"/>
    <mergeCell ref="I52:K52"/>
    <mergeCell ref="L52:O52"/>
    <mergeCell ref="C53:E53"/>
    <mergeCell ref="F53:H53"/>
    <mergeCell ref="I53:K53"/>
    <mergeCell ref="L53:O53"/>
    <mergeCell ref="A50:A51"/>
    <mergeCell ref="C50:E50"/>
    <mergeCell ref="F50:H50"/>
    <mergeCell ref="I50:K50"/>
    <mergeCell ref="L50:O50"/>
    <mergeCell ref="C51:E51"/>
    <mergeCell ref="F51:H51"/>
    <mergeCell ref="I51:K51"/>
    <mergeCell ref="L51:O51"/>
    <mergeCell ref="A48:A49"/>
    <mergeCell ref="C48:E48"/>
    <mergeCell ref="F48:H48"/>
    <mergeCell ref="I48:K48"/>
    <mergeCell ref="L48:O48"/>
    <mergeCell ref="C49:E49"/>
    <mergeCell ref="F49:H49"/>
    <mergeCell ref="I49:K49"/>
    <mergeCell ref="L49:O49"/>
    <mergeCell ref="A46:A47"/>
    <mergeCell ref="C46:E46"/>
    <mergeCell ref="F46:H46"/>
    <mergeCell ref="I46:K46"/>
    <mergeCell ref="L46:O46"/>
    <mergeCell ref="C47:E47"/>
    <mergeCell ref="F47:H47"/>
    <mergeCell ref="I47:K47"/>
    <mergeCell ref="L47:O47"/>
    <mergeCell ref="L43:O43"/>
    <mergeCell ref="A44:A45"/>
    <mergeCell ref="C44:E44"/>
    <mergeCell ref="F44:H44"/>
    <mergeCell ref="I44:K44"/>
    <mergeCell ref="L44:O44"/>
    <mergeCell ref="C45:E45"/>
    <mergeCell ref="F45:H45"/>
    <mergeCell ref="I45:K45"/>
    <mergeCell ref="L45:O45"/>
    <mergeCell ref="B42:C42"/>
    <mergeCell ref="E42:F42"/>
    <mergeCell ref="G42:H42"/>
    <mergeCell ref="C43:E43"/>
    <mergeCell ref="F43:H43"/>
    <mergeCell ref="I43:K43"/>
    <mergeCell ref="B40:C40"/>
    <mergeCell ref="E40:F40"/>
    <mergeCell ref="G40:H40"/>
    <mergeCell ref="B41:C41"/>
    <mergeCell ref="E41:F41"/>
    <mergeCell ref="G41:H41"/>
    <mergeCell ref="B38:C38"/>
    <mergeCell ref="E38:F38"/>
    <mergeCell ref="G38:H38"/>
    <mergeCell ref="B39:C39"/>
    <mergeCell ref="E39:F39"/>
    <mergeCell ref="G39:H39"/>
    <mergeCell ref="B31:C31"/>
    <mergeCell ref="E31:F31"/>
    <mergeCell ref="G31:H31"/>
    <mergeCell ref="B37:C37"/>
    <mergeCell ref="E37:F37"/>
    <mergeCell ref="G37:H37"/>
    <mergeCell ref="B34:C34"/>
    <mergeCell ref="B35:C35"/>
    <mergeCell ref="B36:C36"/>
    <mergeCell ref="E34:F34"/>
    <mergeCell ref="B32:C32"/>
    <mergeCell ref="B33:C33"/>
    <mergeCell ref="B27:C27"/>
    <mergeCell ref="E27:F27"/>
    <mergeCell ref="G27:H27"/>
    <mergeCell ref="B28:C28"/>
    <mergeCell ref="E28:F28"/>
    <mergeCell ref="G28:H28"/>
    <mergeCell ref="B15:C15"/>
    <mergeCell ref="E15:F15"/>
    <mergeCell ref="G15:H15"/>
    <mergeCell ref="B16:C16"/>
    <mergeCell ref="E16:F16"/>
    <mergeCell ref="G16:H16"/>
    <mergeCell ref="B23:C23"/>
    <mergeCell ref="B24:C24"/>
    <mergeCell ref="B25:C25"/>
    <mergeCell ref="B26:C26"/>
    <mergeCell ref="B17:C17"/>
    <mergeCell ref="B18:C18"/>
    <mergeCell ref="B19:C19"/>
    <mergeCell ref="B20:C20"/>
    <mergeCell ref="B21:C21"/>
    <mergeCell ref="B22:C22"/>
    <mergeCell ref="B13:C13"/>
    <mergeCell ref="E13:F13"/>
    <mergeCell ref="G13:H13"/>
    <mergeCell ref="B14:C14"/>
    <mergeCell ref="E14:F14"/>
    <mergeCell ref="G14:H14"/>
    <mergeCell ref="B11:C11"/>
    <mergeCell ref="E11:F11"/>
    <mergeCell ref="G11:H11"/>
    <mergeCell ref="B12:C12"/>
    <mergeCell ref="E12:F12"/>
    <mergeCell ref="G12:H12"/>
    <mergeCell ref="B10:C10"/>
    <mergeCell ref="E10:F10"/>
    <mergeCell ref="G10:H10"/>
    <mergeCell ref="B7:C7"/>
    <mergeCell ref="E7:F7"/>
    <mergeCell ref="G7:H7"/>
    <mergeCell ref="B8:C8"/>
    <mergeCell ref="E8:F8"/>
    <mergeCell ref="G8:H8"/>
    <mergeCell ref="A5:B5"/>
    <mergeCell ref="C5:E5"/>
    <mergeCell ref="A6:B6"/>
    <mergeCell ref="C6:E6"/>
    <mergeCell ref="A4:B4"/>
    <mergeCell ref="C4:E4"/>
    <mergeCell ref="G4:H4"/>
    <mergeCell ref="A1:O3"/>
    <mergeCell ref="B9:C9"/>
    <mergeCell ref="E9:F9"/>
    <mergeCell ref="G9:H9"/>
  </mergeCells>
  <printOptions horizontalCentered="1"/>
  <pageMargins left="0.7" right="0.7" top="0.75" bottom="0.75" header="0.3" footer="0.3"/>
  <pageSetup scale="51" orientation="landscape" r:id="rId1"/>
  <headerFooter>
    <oddFooter>&amp;LCF-8-All-0500 Rev F
Sept 28th 2021</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pageSetUpPr fitToPage="1"/>
  </sheetPr>
  <dimension ref="A1:AB10"/>
  <sheetViews>
    <sheetView showGridLines="0" showRowColHeaders="0" zoomScaleNormal="100" workbookViewId="0">
      <selection activeCell="F9" sqref="F9:G9"/>
    </sheetView>
  </sheetViews>
  <sheetFormatPr defaultColWidth="9.140625" defaultRowHeight="12.75"/>
  <cols>
    <col min="1" max="1" width="2.7109375" style="95" customWidth="1"/>
    <col min="2" max="2" width="7.140625" style="1" customWidth="1"/>
    <col min="3" max="3" width="17.85546875" style="1" customWidth="1"/>
    <col min="4" max="4" width="32.140625" style="1" customWidth="1"/>
    <col min="5" max="5" width="7.140625" style="1" customWidth="1"/>
    <col min="6" max="7" width="30.7109375" style="1" customWidth="1"/>
    <col min="8" max="8" width="8.7109375" style="1" customWidth="1"/>
    <col min="9" max="16384" width="9.140625" style="1"/>
  </cols>
  <sheetData>
    <row r="1" spans="2:28" s="95" customFormat="1" ht="13.5" thickBot="1"/>
    <row r="2" spans="2:28" ht="45.75" customHeight="1" thickBot="1">
      <c r="B2" s="30" t="s">
        <v>223</v>
      </c>
      <c r="C2" s="31"/>
      <c r="D2" s="1194" t="s">
        <v>297</v>
      </c>
      <c r="E2" s="1110"/>
      <c r="F2" s="1110"/>
      <c r="G2" s="1110"/>
      <c r="H2" s="1245"/>
    </row>
    <row r="3" spans="2:28" ht="36" customHeight="1" thickBot="1">
      <c r="B3" s="1246" t="s">
        <v>247</v>
      </c>
      <c r="C3" s="1110"/>
      <c r="D3" s="1110"/>
      <c r="E3" s="1110"/>
      <c r="F3" s="1110"/>
      <c r="G3" s="1110"/>
      <c r="H3" s="1245"/>
      <c r="AA3" s="2" t="s">
        <v>9</v>
      </c>
      <c r="AB3" s="2" t="s">
        <v>12</v>
      </c>
    </row>
    <row r="4" spans="2:28" ht="27" customHeight="1">
      <c r="B4" s="802" t="s">
        <v>0</v>
      </c>
      <c r="C4" s="803"/>
      <c r="D4" s="1357">
        <f>'PPAP Cover Page'!C9</f>
        <v>0</v>
      </c>
      <c r="E4" s="803"/>
      <c r="F4" s="94" t="s">
        <v>15</v>
      </c>
      <c r="G4" s="1357">
        <f>'PPAP Cover Page'!F9</f>
        <v>0</v>
      </c>
      <c r="H4" s="1358"/>
      <c r="AA4" s="2" t="s">
        <v>10</v>
      </c>
      <c r="AB4" s="2" t="s">
        <v>14</v>
      </c>
    </row>
    <row r="5" spans="2:28" ht="27" customHeight="1">
      <c r="B5" s="791" t="s">
        <v>1</v>
      </c>
      <c r="C5" s="792"/>
      <c r="D5" s="1355">
        <f>'PPAP Cover Page'!C21</f>
        <v>0</v>
      </c>
      <c r="E5" s="1356"/>
      <c r="F5" s="93" t="s">
        <v>16</v>
      </c>
      <c r="G5" s="1359">
        <f>'PPAP Cover Page'!F10</f>
        <v>0</v>
      </c>
      <c r="H5" s="1360"/>
      <c r="AA5" s="2" t="s">
        <v>11</v>
      </c>
      <c r="AB5" s="2" t="s">
        <v>13</v>
      </c>
    </row>
    <row r="6" spans="2:28" ht="27" customHeight="1" thickBot="1">
      <c r="B6" s="813" t="s">
        <v>2</v>
      </c>
      <c r="C6" s="814"/>
      <c r="D6" s="1353">
        <f>'PPAP Cover Page'!F16</f>
        <v>0</v>
      </c>
      <c r="E6" s="1354"/>
      <c r="F6" s="32" t="s">
        <v>221</v>
      </c>
      <c r="G6" s="1351" t="str">
        <f>CONCATENATE('PPAP Cover Page'!F11,'PPAP Cover Page'!H10,'PPAP Cover Page'!F12)</f>
        <v xml:space="preserve">     |     </v>
      </c>
      <c r="H6" s="1352"/>
    </row>
    <row r="7" spans="2:28" ht="48.75" customHeight="1">
      <c r="B7" s="33" t="s">
        <v>3</v>
      </c>
      <c r="C7" s="819" t="s">
        <v>4</v>
      </c>
      <c r="D7" s="819"/>
      <c r="E7" s="91" t="s">
        <v>5</v>
      </c>
      <c r="F7" s="820" t="s">
        <v>6</v>
      </c>
      <c r="G7" s="1240"/>
      <c r="H7" s="35" t="s">
        <v>262</v>
      </c>
    </row>
    <row r="8" spans="2:28" ht="52.5" customHeight="1">
      <c r="B8" s="36">
        <v>1</v>
      </c>
      <c r="C8" s="792" t="s">
        <v>197</v>
      </c>
      <c r="D8" s="792"/>
      <c r="E8" s="109"/>
      <c r="F8" s="1241"/>
      <c r="G8" s="1242"/>
      <c r="H8" s="118"/>
    </row>
    <row r="9" spans="2:28" ht="52.5" customHeight="1">
      <c r="B9" s="36">
        <v>2</v>
      </c>
      <c r="C9" s="792" t="s">
        <v>184</v>
      </c>
      <c r="D9" s="792"/>
      <c r="E9" s="109"/>
      <c r="F9" s="1241"/>
      <c r="G9" s="1242"/>
      <c r="H9" s="118"/>
    </row>
    <row r="10" spans="2:28" ht="52.5" customHeight="1" thickBot="1">
      <c r="B10" s="98">
        <v>3</v>
      </c>
      <c r="C10" s="974" t="s">
        <v>65</v>
      </c>
      <c r="D10" s="974"/>
      <c r="E10" s="111"/>
      <c r="F10" s="1243"/>
      <c r="G10" s="1244"/>
      <c r="H10" s="119"/>
    </row>
  </sheetData>
  <sheetProtection algorithmName="SHA-512" hashValue="929Iy2rBmDosiHt876mx5KnYYyn7AxaWu1sFlpJrUwg6cESa3LzhYsCRjpoJqtUt8jGUxt7IzxEfTTHN7j2GWA==" saltValue="tO+xlBggztIqw8ZSgHV3rQ==" spinCount="100000" sheet="1" formatCells="0" selectLockedCells="1"/>
  <mergeCells count="19">
    <mergeCell ref="B5:C5"/>
    <mergeCell ref="D5:E5"/>
    <mergeCell ref="B4:C4"/>
    <mergeCell ref="D4:E4"/>
    <mergeCell ref="D2:H2"/>
    <mergeCell ref="B3:H3"/>
    <mergeCell ref="G4:H4"/>
    <mergeCell ref="G5:H5"/>
    <mergeCell ref="G6:H6"/>
    <mergeCell ref="B6:C6"/>
    <mergeCell ref="D6:E6"/>
    <mergeCell ref="C10:D10"/>
    <mergeCell ref="C7:D7"/>
    <mergeCell ref="C8:D8"/>
    <mergeCell ref="C9:D9"/>
    <mergeCell ref="F7:G7"/>
    <mergeCell ref="F8:G8"/>
    <mergeCell ref="F9:G9"/>
    <mergeCell ref="F10:G10"/>
  </mergeCells>
  <conditionalFormatting sqref="E8:E10">
    <cfRule type="expression" dxfId="129" priority="9" stopIfTrue="1">
      <formula>E8=#REF!</formula>
    </cfRule>
    <cfRule type="expression" dxfId="128" priority="10" stopIfTrue="1">
      <formula>E8=$AA$3</formula>
    </cfRule>
    <cfRule type="expression" dxfId="127" priority="11" stopIfTrue="1">
      <formula>E8=$AA$4</formula>
    </cfRule>
    <cfRule type="expression" dxfId="126" priority="12" stopIfTrue="1">
      <formula>E8=$AA$5</formula>
    </cfRule>
  </conditionalFormatting>
  <conditionalFormatting sqref="H8:H10">
    <cfRule type="cellIs" dxfId="125" priority="1" stopIfTrue="1" operator="equal">
      <formula>"INT"</formula>
    </cfRule>
    <cfRule type="cellIs" dxfId="124" priority="2" stopIfTrue="1" operator="equal">
      <formula>"OK"</formula>
    </cfRule>
    <cfRule type="cellIs" dxfId="123" priority="3" stopIfTrue="1" operator="equal">
      <formula>"REJ"</formula>
    </cfRule>
    <cfRule type="cellIs" dxfId="122" priority="4" stopIfTrue="1" operator="equal">
      <formula>"DEV"</formula>
    </cfRule>
  </conditionalFormatting>
  <printOptions horizontalCentered="1"/>
  <pageMargins left="0" right="0" top="0.511811023622047" bottom="0.511811023622047" header="0.31496062992126" footer="0.23622047244094499"/>
  <pageSetup orientation="landscape" r:id="rId1"/>
  <headerFooter alignWithMargins="0">
    <oddFooter>&amp;LCF-8-All-0500 Rev F
Sept 28th 2021&amp;CREFERENCE ONLY ONCE REMOVED FROM SYSTEM</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A00-000000000000}">
          <x14:formula1>
            <xm:f>data!$C$1:$C$4</xm:f>
          </x14:formula1>
          <xm:sqref>E8:E10</xm:sqref>
        </x14:dataValidation>
        <x14:dataValidation type="list" allowBlank="1" showInputMessage="1" showErrorMessage="1" xr:uid="{00000000-0002-0000-1A00-000001000000}">
          <x14:formula1>
            <xm:f>data!$A$1:$A$5</xm:f>
          </x14:formula1>
          <xm:sqref>H8:H10</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pageSetUpPr fitToPage="1"/>
  </sheetPr>
  <dimension ref="A1:AB18"/>
  <sheetViews>
    <sheetView showGridLines="0" showRowColHeaders="0" topLeftCell="A9" zoomScaleNormal="100" workbookViewId="0">
      <selection activeCell="F9" sqref="F9:G9"/>
    </sheetView>
  </sheetViews>
  <sheetFormatPr defaultColWidth="9.140625" defaultRowHeight="12.75"/>
  <cols>
    <col min="1" max="1" width="2.7109375" style="95" customWidth="1"/>
    <col min="2" max="2" width="7.140625" style="1" customWidth="1"/>
    <col min="3" max="3" width="17.85546875" style="1" customWidth="1"/>
    <col min="4" max="4" width="32.140625" style="1" customWidth="1"/>
    <col min="5" max="5" width="7.140625" style="1" customWidth="1"/>
    <col min="6" max="7" width="30.7109375" style="1" customWidth="1"/>
    <col min="8" max="8" width="8.7109375" style="1" customWidth="1"/>
    <col min="9" max="16384" width="9.140625" style="1"/>
  </cols>
  <sheetData>
    <row r="1" spans="2:28" s="95" customFormat="1" ht="13.5" thickBot="1"/>
    <row r="2" spans="2:28" ht="45.75" customHeight="1" thickBot="1">
      <c r="B2" s="30" t="s">
        <v>223</v>
      </c>
      <c r="C2" s="31"/>
      <c r="D2" s="1194" t="s">
        <v>297</v>
      </c>
      <c r="E2" s="1110"/>
      <c r="F2" s="1110"/>
      <c r="G2" s="1110"/>
      <c r="H2" s="1245"/>
    </row>
    <row r="3" spans="2:28" ht="36" customHeight="1" thickBot="1">
      <c r="B3" s="1246" t="s">
        <v>246</v>
      </c>
      <c r="C3" s="1110"/>
      <c r="D3" s="1110"/>
      <c r="E3" s="1110"/>
      <c r="F3" s="1110"/>
      <c r="G3" s="1110"/>
      <c r="H3" s="1245"/>
      <c r="AA3" s="2" t="s">
        <v>9</v>
      </c>
      <c r="AB3" s="2" t="s">
        <v>12</v>
      </c>
    </row>
    <row r="4" spans="2:28" ht="27" customHeight="1">
      <c r="B4" s="802" t="s">
        <v>0</v>
      </c>
      <c r="C4" s="803"/>
      <c r="D4" s="804">
        <f>'PPAP Cover Page'!C9</f>
        <v>0</v>
      </c>
      <c r="E4" s="805"/>
      <c r="F4" s="94" t="s">
        <v>15</v>
      </c>
      <c r="G4" s="804">
        <f>'PPAP Cover Page'!F9</f>
        <v>0</v>
      </c>
      <c r="H4" s="806"/>
      <c r="AA4" s="2" t="s">
        <v>10</v>
      </c>
      <c r="AB4" s="2" t="s">
        <v>14</v>
      </c>
    </row>
    <row r="5" spans="2:28" ht="27" customHeight="1">
      <c r="B5" s="791" t="s">
        <v>1</v>
      </c>
      <c r="C5" s="792"/>
      <c r="D5" s="793">
        <f>'PPAP Cover Page'!C21</f>
        <v>0</v>
      </c>
      <c r="E5" s="794"/>
      <c r="F5" s="93" t="s">
        <v>16</v>
      </c>
      <c r="G5" s="795">
        <f>'PPAP Cover Page'!F10</f>
        <v>0</v>
      </c>
      <c r="H5" s="796"/>
      <c r="AA5" s="2" t="s">
        <v>11</v>
      </c>
      <c r="AB5" s="2" t="s">
        <v>13</v>
      </c>
    </row>
    <row r="6" spans="2:28" ht="27" customHeight="1" thickBot="1">
      <c r="B6" s="813" t="s">
        <v>2</v>
      </c>
      <c r="C6" s="814"/>
      <c r="D6" s="815">
        <f>'PPAP Cover Page'!F16</f>
        <v>0</v>
      </c>
      <c r="E6" s="816"/>
      <c r="F6" s="32" t="s">
        <v>221</v>
      </c>
      <c r="G6" s="817" t="str">
        <f>CONCATENATE('PPAP Cover Page'!F11,'PPAP Cover Page'!H10,'PPAP Cover Page'!F12)</f>
        <v xml:space="preserve">     |     </v>
      </c>
      <c r="H6" s="818"/>
    </row>
    <row r="7" spans="2:28" ht="48.75" customHeight="1" thickBot="1">
      <c r="B7" s="44" t="s">
        <v>3</v>
      </c>
      <c r="C7" s="1104" t="s">
        <v>4</v>
      </c>
      <c r="D7" s="1104"/>
      <c r="E7" s="99" t="s">
        <v>5</v>
      </c>
      <c r="F7" s="1105" t="s">
        <v>6</v>
      </c>
      <c r="G7" s="1369"/>
      <c r="H7" s="121" t="s">
        <v>262</v>
      </c>
    </row>
    <row r="8" spans="2:28" ht="52.5" customHeight="1">
      <c r="B8" s="45">
        <v>13</v>
      </c>
      <c r="C8" s="1364" t="s">
        <v>66</v>
      </c>
      <c r="D8" s="1365"/>
      <c r="E8" s="97"/>
      <c r="F8" s="1366"/>
      <c r="G8" s="1367"/>
      <c r="H8" s="120"/>
    </row>
    <row r="9" spans="2:28" ht="52.5" customHeight="1" thickBot="1">
      <c r="B9" s="98">
        <v>13.1</v>
      </c>
      <c r="C9" s="974" t="s">
        <v>132</v>
      </c>
      <c r="D9" s="974"/>
      <c r="E9" s="111"/>
      <c r="F9" s="975"/>
      <c r="G9" s="975"/>
      <c r="H9" s="119"/>
    </row>
    <row r="10" spans="2:28" ht="52.5" customHeight="1">
      <c r="B10" s="45">
        <v>14</v>
      </c>
      <c r="C10" s="1364" t="s">
        <v>67</v>
      </c>
      <c r="D10" s="1365"/>
      <c r="E10" s="97"/>
      <c r="F10" s="1366"/>
      <c r="G10" s="1367"/>
      <c r="H10" s="120"/>
    </row>
    <row r="11" spans="2:28" ht="52.5" customHeight="1">
      <c r="B11" s="36">
        <v>14.1</v>
      </c>
      <c r="C11" s="1368" t="s">
        <v>220</v>
      </c>
      <c r="D11" s="1368"/>
      <c r="E11" s="109"/>
      <c r="F11" s="823"/>
      <c r="G11" s="823"/>
      <c r="H11" s="118"/>
    </row>
    <row r="12" spans="2:28" ht="52.5" customHeight="1">
      <c r="B12" s="36">
        <v>14.2</v>
      </c>
      <c r="C12" s="792" t="s">
        <v>68</v>
      </c>
      <c r="D12" s="792"/>
      <c r="E12" s="109"/>
      <c r="F12" s="823"/>
      <c r="G12" s="823"/>
      <c r="H12" s="118"/>
    </row>
    <row r="13" spans="2:28" ht="52.5" customHeight="1" thickBot="1">
      <c r="B13" s="98">
        <v>14.3</v>
      </c>
      <c r="C13" s="974" t="s">
        <v>69</v>
      </c>
      <c r="D13" s="974"/>
      <c r="E13" s="111"/>
      <c r="F13" s="975"/>
      <c r="G13" s="975"/>
      <c r="H13" s="119"/>
    </row>
    <row r="14" spans="2:28" ht="52.5" customHeight="1">
      <c r="B14" s="45">
        <v>15</v>
      </c>
      <c r="C14" s="1364" t="s">
        <v>70</v>
      </c>
      <c r="D14" s="1365"/>
      <c r="E14" s="97"/>
      <c r="F14" s="1366"/>
      <c r="G14" s="1367"/>
      <c r="H14" s="120"/>
    </row>
    <row r="15" spans="2:28" ht="52.5" customHeight="1">
      <c r="B15" s="36">
        <v>15.1</v>
      </c>
      <c r="C15" s="792" t="s">
        <v>133</v>
      </c>
      <c r="D15" s="792"/>
      <c r="E15" s="109"/>
      <c r="F15" s="823"/>
      <c r="G15" s="823"/>
      <c r="H15" s="118"/>
    </row>
    <row r="16" spans="2:28" ht="52.5" customHeight="1">
      <c r="B16" s="36">
        <v>15.2</v>
      </c>
      <c r="C16" s="792" t="s">
        <v>134</v>
      </c>
      <c r="D16" s="792"/>
      <c r="E16" s="109"/>
      <c r="F16" s="823"/>
      <c r="G16" s="823"/>
      <c r="H16" s="118"/>
    </row>
    <row r="17" spans="2:8" ht="52.5" customHeight="1" thickBot="1">
      <c r="B17" s="98">
        <v>15.3</v>
      </c>
      <c r="C17" s="974" t="s">
        <v>71</v>
      </c>
      <c r="D17" s="974"/>
      <c r="E17" s="111"/>
      <c r="F17" s="975"/>
      <c r="G17" s="975"/>
      <c r="H17" s="119"/>
    </row>
    <row r="18" spans="2:8" ht="30" customHeight="1" thickBot="1">
      <c r="B18" s="1361" t="s">
        <v>74</v>
      </c>
      <c r="C18" s="1362"/>
      <c r="D18" s="1362"/>
      <c r="E18" s="1362"/>
      <c r="F18" s="1362"/>
      <c r="G18" s="1362"/>
      <c r="H18" s="1363"/>
    </row>
  </sheetData>
  <sheetProtection algorithmName="SHA-512" hashValue="KZhRR53fI+IwoF/2WOXZR/qBpJkhIF2UPtCXN4EXmNjTm/qll2ugoW0j290qOlpSccVnVms1z/NfdYTMgWDS1A==" saltValue="/kuoldc2crIhHIzJKwxYLw==" spinCount="100000" sheet="1" formatCells="0" selectLockedCells="1"/>
  <mergeCells count="34">
    <mergeCell ref="B5:C5"/>
    <mergeCell ref="D5:E5"/>
    <mergeCell ref="B4:C4"/>
    <mergeCell ref="D4:E4"/>
    <mergeCell ref="D2:H2"/>
    <mergeCell ref="B3:H3"/>
    <mergeCell ref="G4:H4"/>
    <mergeCell ref="G5:H5"/>
    <mergeCell ref="G6:H6"/>
    <mergeCell ref="B6:C6"/>
    <mergeCell ref="D6:E6"/>
    <mergeCell ref="C7:D7"/>
    <mergeCell ref="F7:G7"/>
    <mergeCell ref="C8:D8"/>
    <mergeCell ref="C9:D9"/>
    <mergeCell ref="C10:D10"/>
    <mergeCell ref="F8:G8"/>
    <mergeCell ref="F9:G9"/>
    <mergeCell ref="F10:G10"/>
    <mergeCell ref="C11:D11"/>
    <mergeCell ref="C12:D12"/>
    <mergeCell ref="C13:D13"/>
    <mergeCell ref="F11:G11"/>
    <mergeCell ref="F12:G12"/>
    <mergeCell ref="F13:G13"/>
    <mergeCell ref="B18:H18"/>
    <mergeCell ref="C17:D17"/>
    <mergeCell ref="C14:D14"/>
    <mergeCell ref="C15:D15"/>
    <mergeCell ref="C16:D16"/>
    <mergeCell ref="F14:G14"/>
    <mergeCell ref="F15:G15"/>
    <mergeCell ref="F16:G16"/>
    <mergeCell ref="F17:G17"/>
  </mergeCells>
  <conditionalFormatting sqref="E8:E17">
    <cfRule type="expression" dxfId="121" priority="49" stopIfTrue="1">
      <formula>E8=#REF!</formula>
    </cfRule>
    <cfRule type="expression" dxfId="120" priority="50" stopIfTrue="1">
      <formula>E8=$AA$3</formula>
    </cfRule>
    <cfRule type="expression" dxfId="119" priority="51" stopIfTrue="1">
      <formula>E8=$AA$4</formula>
    </cfRule>
    <cfRule type="expression" dxfId="118" priority="52" stopIfTrue="1">
      <formula>E8=$AA$5</formula>
    </cfRule>
  </conditionalFormatting>
  <conditionalFormatting sqref="H8:H17">
    <cfRule type="cellIs" dxfId="117" priority="1" stopIfTrue="1" operator="equal">
      <formula>"INT"</formula>
    </cfRule>
    <cfRule type="cellIs" dxfId="116" priority="2" stopIfTrue="1" operator="equal">
      <formula>"OK"</formula>
    </cfRule>
    <cfRule type="cellIs" dxfId="115" priority="3" stopIfTrue="1" operator="equal">
      <formula>"REJ"</formula>
    </cfRule>
    <cfRule type="cellIs" dxfId="114" priority="4" stopIfTrue="1" operator="equal">
      <formula>"DEV"</formula>
    </cfRule>
  </conditionalFormatting>
  <printOptions horizontalCentered="1"/>
  <pageMargins left="0" right="0" top="0.511811023622047" bottom="0.511811023622047" header="0.31496062992126" footer="0.23622047244094499"/>
  <pageSetup scale="79" orientation="portrait" r:id="rId1"/>
  <headerFooter alignWithMargins="0">
    <oddFooter>&amp;LCF-8-All-0500 Rev F
Sept 28th 2021&amp;CREFERENCE ONLY ONCE REMOVED FROM SYSTEM</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B00-000000000000}">
          <x14:formula1>
            <xm:f>data!$A$1:$A$5</xm:f>
          </x14:formula1>
          <xm:sqref>H9 H11:H13 H15:H17</xm:sqref>
        </x14:dataValidation>
        <x14:dataValidation type="list" allowBlank="1" showInputMessage="1" showErrorMessage="1" xr:uid="{00000000-0002-0000-1B00-000001000000}">
          <x14:formula1>
            <xm:f>data!$C$1:$C$4</xm:f>
          </x14:formula1>
          <xm:sqref>E9 E11:E13 E15:E17</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pageSetUpPr fitToPage="1"/>
  </sheetPr>
  <dimension ref="A1:AB12"/>
  <sheetViews>
    <sheetView showGridLines="0" showRowColHeaders="0" zoomScaleNormal="100" workbookViewId="0">
      <selection activeCell="F10" sqref="F10:G10"/>
    </sheetView>
  </sheetViews>
  <sheetFormatPr defaultColWidth="9.140625" defaultRowHeight="12.75"/>
  <cols>
    <col min="1" max="1" width="2.7109375" style="95" customWidth="1"/>
    <col min="2" max="2" width="7.140625" style="1" customWidth="1"/>
    <col min="3" max="3" width="17.85546875" style="1" customWidth="1"/>
    <col min="4" max="4" width="32.140625" style="1" customWidth="1"/>
    <col min="5" max="5" width="7.140625" style="1" customWidth="1"/>
    <col min="6" max="7" width="30.7109375" style="1" customWidth="1"/>
    <col min="8" max="8" width="8.7109375" style="1" customWidth="1"/>
    <col min="9" max="16384" width="9.140625" style="1"/>
  </cols>
  <sheetData>
    <row r="1" spans="2:28" s="95" customFormat="1" ht="13.5" thickBot="1"/>
    <row r="2" spans="2:28" ht="45.75" customHeight="1" thickBot="1">
      <c r="B2" s="30" t="s">
        <v>223</v>
      </c>
      <c r="C2" s="31"/>
      <c r="D2" s="1194" t="s">
        <v>297</v>
      </c>
      <c r="E2" s="1110"/>
      <c r="F2" s="1110"/>
      <c r="G2" s="1110"/>
      <c r="H2" s="1245"/>
    </row>
    <row r="3" spans="2:28" ht="36" customHeight="1" thickBot="1">
      <c r="B3" s="1246" t="s">
        <v>245</v>
      </c>
      <c r="C3" s="1110"/>
      <c r="D3" s="1110"/>
      <c r="E3" s="1110"/>
      <c r="F3" s="1110"/>
      <c r="G3" s="1110"/>
      <c r="H3" s="1245"/>
      <c r="AA3" s="2" t="s">
        <v>9</v>
      </c>
      <c r="AB3" s="2" t="s">
        <v>12</v>
      </c>
    </row>
    <row r="4" spans="2:28" ht="27" customHeight="1">
      <c r="B4" s="802" t="s">
        <v>0</v>
      </c>
      <c r="C4" s="803"/>
      <c r="D4" s="804">
        <f>'PPAP Cover Page'!C9</f>
        <v>0</v>
      </c>
      <c r="E4" s="805"/>
      <c r="F4" s="94" t="s">
        <v>15</v>
      </c>
      <c r="G4" s="804">
        <f>'PPAP Cover Page'!F9</f>
        <v>0</v>
      </c>
      <c r="H4" s="806"/>
      <c r="AA4" s="2" t="s">
        <v>10</v>
      </c>
      <c r="AB4" s="2" t="s">
        <v>14</v>
      </c>
    </row>
    <row r="5" spans="2:28" ht="27" customHeight="1">
      <c r="B5" s="791" t="s">
        <v>1</v>
      </c>
      <c r="C5" s="792"/>
      <c r="D5" s="793">
        <f>'PPAP Cover Page'!C21</f>
        <v>0</v>
      </c>
      <c r="E5" s="794"/>
      <c r="F5" s="93" t="s">
        <v>16</v>
      </c>
      <c r="G5" s="795">
        <f>'PPAP Cover Page'!F10</f>
        <v>0</v>
      </c>
      <c r="H5" s="796"/>
      <c r="AA5" s="2" t="s">
        <v>11</v>
      </c>
      <c r="AB5" s="2" t="s">
        <v>13</v>
      </c>
    </row>
    <row r="6" spans="2:28" ht="27" customHeight="1" thickBot="1">
      <c r="B6" s="813" t="s">
        <v>2</v>
      </c>
      <c r="C6" s="814"/>
      <c r="D6" s="815">
        <f>'PPAP Cover Page'!F16</f>
        <v>0</v>
      </c>
      <c r="E6" s="816"/>
      <c r="F6" s="32" t="s">
        <v>221</v>
      </c>
      <c r="G6" s="817" t="str">
        <f>CONCATENATE('PPAP Cover Page'!F11,'PPAP Cover Page'!H10,'PPAP Cover Page'!F12)</f>
        <v xml:space="preserve">     |     </v>
      </c>
      <c r="H6" s="818"/>
    </row>
    <row r="7" spans="2:28" ht="48.75" customHeight="1">
      <c r="B7" s="33" t="s">
        <v>3</v>
      </c>
      <c r="C7" s="819" t="s">
        <v>4</v>
      </c>
      <c r="D7" s="819"/>
      <c r="E7" s="91" t="s">
        <v>5</v>
      </c>
      <c r="F7" s="820" t="s">
        <v>6</v>
      </c>
      <c r="G7" s="1240"/>
      <c r="H7" s="35" t="s">
        <v>262</v>
      </c>
    </row>
    <row r="8" spans="2:28" ht="65.099999999999994" customHeight="1">
      <c r="B8" s="42">
        <v>1</v>
      </c>
      <c r="C8" s="792" t="s">
        <v>164</v>
      </c>
      <c r="D8" s="792"/>
      <c r="E8" s="3"/>
      <c r="F8" s="1241"/>
      <c r="G8" s="1242"/>
      <c r="H8" s="118"/>
    </row>
    <row r="9" spans="2:28" ht="52.5" customHeight="1">
      <c r="B9" s="36">
        <v>2</v>
      </c>
      <c r="C9" s="792" t="s">
        <v>135</v>
      </c>
      <c r="D9" s="792"/>
      <c r="E9" s="109"/>
      <c r="F9" s="1241"/>
      <c r="G9" s="1242"/>
      <c r="H9" s="118"/>
    </row>
    <row r="10" spans="2:28" ht="52.5" customHeight="1">
      <c r="B10" s="36">
        <v>3</v>
      </c>
      <c r="C10" s="792" t="s">
        <v>72</v>
      </c>
      <c r="D10" s="792"/>
      <c r="E10" s="109"/>
      <c r="F10" s="1241"/>
      <c r="G10" s="1242"/>
      <c r="H10" s="118"/>
    </row>
    <row r="11" spans="2:28" ht="52.5" customHeight="1" thickBot="1">
      <c r="B11" s="43">
        <v>4</v>
      </c>
      <c r="C11" s="1370" t="s">
        <v>165</v>
      </c>
      <c r="D11" s="1370"/>
      <c r="E11" s="4"/>
      <c r="F11" s="1241"/>
      <c r="G11" s="1242"/>
      <c r="H11" s="118"/>
    </row>
    <row r="12" spans="2:28" ht="30" customHeight="1" thickBot="1">
      <c r="B12" s="1371" t="s">
        <v>73</v>
      </c>
      <c r="C12" s="1372"/>
      <c r="D12" s="1372"/>
      <c r="E12" s="1372"/>
      <c r="F12" s="1372"/>
      <c r="G12" s="1372"/>
      <c r="H12" s="1373"/>
    </row>
  </sheetData>
  <sheetProtection algorithmName="SHA-512" hashValue="a8CsRRoFPj/kD6pg2oZs9HVootRqnVzobiA1TY57zAr8Wz7gfehIuG1MUqlwKnganyQ4dUL6QX4ap2+o+HqhGA==" saltValue="ME3q58mbKd1wRlaK6YA4/g==" spinCount="100000" sheet="1" formatCells="0" selectLockedCells="1"/>
  <mergeCells count="22">
    <mergeCell ref="D2:H2"/>
    <mergeCell ref="B3:H3"/>
    <mergeCell ref="G4:H4"/>
    <mergeCell ref="G5:H5"/>
    <mergeCell ref="B6:C6"/>
    <mergeCell ref="D6:E6"/>
    <mergeCell ref="G6:H6"/>
    <mergeCell ref="B5:C5"/>
    <mergeCell ref="D5:E5"/>
    <mergeCell ref="B4:C4"/>
    <mergeCell ref="D4:E4"/>
    <mergeCell ref="C11:D11"/>
    <mergeCell ref="C9:D9"/>
    <mergeCell ref="F11:G11"/>
    <mergeCell ref="B12:H12"/>
    <mergeCell ref="C7:D7"/>
    <mergeCell ref="C10:D10"/>
    <mergeCell ref="C8:D8"/>
    <mergeCell ref="F7:G7"/>
    <mergeCell ref="F8:G8"/>
    <mergeCell ref="F9:G9"/>
    <mergeCell ref="F10:G10"/>
  </mergeCells>
  <conditionalFormatting sqref="E8:E11">
    <cfRule type="expression" dxfId="113" priority="9" stopIfTrue="1">
      <formula>E8=#REF!</formula>
    </cfRule>
    <cfRule type="expression" dxfId="112" priority="10" stopIfTrue="1">
      <formula>E8=$AA$3</formula>
    </cfRule>
    <cfRule type="expression" dxfId="111" priority="11" stopIfTrue="1">
      <formula>E8=$AA$4</formula>
    </cfRule>
    <cfRule type="expression" dxfId="110" priority="12" stopIfTrue="1">
      <formula>E8=$AA$5</formula>
    </cfRule>
  </conditionalFormatting>
  <conditionalFormatting sqref="H8:H11">
    <cfRule type="cellIs" dxfId="109" priority="1" stopIfTrue="1" operator="equal">
      <formula>"INT"</formula>
    </cfRule>
    <cfRule type="cellIs" dxfId="108" priority="2" stopIfTrue="1" operator="equal">
      <formula>"OK"</formula>
    </cfRule>
    <cfRule type="cellIs" dxfId="107" priority="3" stopIfTrue="1" operator="equal">
      <formula>"REJ"</formula>
    </cfRule>
    <cfRule type="cellIs" dxfId="106" priority="4" stopIfTrue="1" operator="equal">
      <formula>"DEV"</formula>
    </cfRule>
  </conditionalFormatting>
  <printOptions horizontalCentered="1"/>
  <pageMargins left="0" right="0" top="0.511811023622047" bottom="0.511811023622047" header="0.31496062992126" footer="0.23622047244094499"/>
  <pageSetup orientation="landscape" r:id="rId1"/>
  <headerFooter alignWithMargins="0">
    <oddFooter>&amp;LCF-8-All-0500 Rev F
Sept 28th 2021&amp;CREFERENCE ONLY ONCE REMOVED FROM SYSTEM</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C00-000000000000}">
          <x14:formula1>
            <xm:f>data!$A$1:$A$5</xm:f>
          </x14:formula1>
          <xm:sqref>H8:H11</xm:sqref>
        </x14:dataValidation>
        <x14:dataValidation type="list" allowBlank="1" showInputMessage="1" showErrorMessage="1" xr:uid="{00000000-0002-0000-1C00-000001000000}">
          <x14:formula1>
            <xm:f>data!$C$1:$C$4</xm:f>
          </x14:formula1>
          <xm:sqref>E8:E11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4165"/>
    <pageSetUpPr fitToPage="1"/>
  </sheetPr>
  <dimension ref="A1:O42"/>
  <sheetViews>
    <sheetView showGridLines="0" showRowColHeaders="0" zoomScaleNormal="100" workbookViewId="0">
      <selection activeCell="E7" sqref="E7"/>
    </sheetView>
  </sheetViews>
  <sheetFormatPr defaultColWidth="9.140625" defaultRowHeight="12.75"/>
  <cols>
    <col min="1" max="1" width="2.7109375" style="95" customWidth="1"/>
    <col min="2" max="2" width="7.140625" style="24" customWidth="1"/>
    <col min="3" max="3" width="22.42578125" style="24" customWidth="1"/>
    <col min="4" max="4" width="20.42578125" style="24" customWidth="1"/>
    <col min="5" max="5" width="9.140625" style="24" customWidth="1"/>
    <col min="6" max="14" width="9.140625" style="52" customWidth="1"/>
    <col min="15" max="15" width="9.140625" style="24" customWidth="1"/>
    <col min="16" max="16" width="14" style="24" customWidth="1"/>
    <col min="17" max="17" width="9.140625" style="24"/>
    <col min="18" max="18" width="10.7109375" style="24" customWidth="1"/>
    <col min="19" max="16384" width="9.140625" style="24"/>
  </cols>
  <sheetData>
    <row r="1" spans="1:15" s="95" customFormat="1" ht="13.5" thickBot="1"/>
    <row r="2" spans="1:15" ht="36.6" customHeight="1" thickBot="1">
      <c r="B2" s="80"/>
      <c r="C2" s="81"/>
      <c r="D2" s="773" t="s">
        <v>287</v>
      </c>
      <c r="E2" s="774"/>
      <c r="F2" s="774"/>
      <c r="G2" s="774"/>
      <c r="H2" s="774"/>
      <c r="I2" s="774"/>
      <c r="J2" s="774"/>
      <c r="K2" s="774"/>
      <c r="L2" s="774"/>
      <c r="M2" s="774"/>
      <c r="N2" s="774"/>
      <c r="O2" s="775"/>
    </row>
    <row r="3" spans="1:15" ht="21" thickBot="1">
      <c r="B3" s="82"/>
      <c r="C3" s="83"/>
      <c r="D3" s="776" t="s">
        <v>18</v>
      </c>
      <c r="E3" s="768"/>
      <c r="F3" s="768"/>
      <c r="G3" s="768"/>
      <c r="H3" s="768"/>
      <c r="I3" s="768"/>
      <c r="J3" s="768"/>
      <c r="K3" s="768"/>
      <c r="L3" s="768"/>
      <c r="M3" s="768"/>
      <c r="N3" s="768"/>
      <c r="O3" s="777"/>
    </row>
    <row r="4" spans="1:15" ht="20.100000000000001" customHeight="1" thickBot="1">
      <c r="B4" s="778" t="s">
        <v>231</v>
      </c>
      <c r="C4" s="779"/>
      <c r="D4" s="764">
        <f>'PPAP Cover Page'!C9</f>
        <v>0</v>
      </c>
      <c r="E4" s="766"/>
      <c r="F4" s="761" t="s">
        <v>194</v>
      </c>
      <c r="G4" s="762"/>
      <c r="H4" s="762"/>
      <c r="I4" s="763"/>
      <c r="J4" s="764">
        <f>'PPAP Cover Page'!F9</f>
        <v>0</v>
      </c>
      <c r="K4" s="765"/>
      <c r="L4" s="765"/>
      <c r="M4" s="765"/>
      <c r="N4" s="765"/>
      <c r="O4" s="766"/>
    </row>
    <row r="5" spans="1:15" ht="20.100000000000001" customHeight="1" thickBot="1">
      <c r="B5" s="782" t="s">
        <v>232</v>
      </c>
      <c r="C5" s="783"/>
      <c r="D5" s="764">
        <f>'PPAP Cover Page'!C21</f>
        <v>0</v>
      </c>
      <c r="E5" s="766"/>
      <c r="F5" s="761" t="s">
        <v>267</v>
      </c>
      <c r="G5" s="762"/>
      <c r="H5" s="762"/>
      <c r="I5" s="763"/>
      <c r="J5" s="764">
        <f>'PPAP Cover Page'!F10</f>
        <v>0</v>
      </c>
      <c r="K5" s="765"/>
      <c r="L5" s="765"/>
      <c r="M5" s="765"/>
      <c r="N5" s="765"/>
      <c r="O5" s="766"/>
    </row>
    <row r="6" spans="1:15" ht="20.100000000000001" customHeight="1" thickBot="1">
      <c r="B6" s="787" t="s">
        <v>229</v>
      </c>
      <c r="C6" s="788"/>
      <c r="D6" s="789">
        <f>'PPAP Cover Page'!F16</f>
        <v>0</v>
      </c>
      <c r="E6" s="790"/>
      <c r="F6" s="761" t="s">
        <v>288</v>
      </c>
      <c r="G6" s="762"/>
      <c r="H6" s="762"/>
      <c r="I6" s="763"/>
      <c r="J6" s="764" t="str">
        <f>CONCATENATE('PPAP Cover Page'!F11,'PPAP Cover Page'!H10,'PPAP Cover Page'!F12)</f>
        <v xml:space="preserve">     |     </v>
      </c>
      <c r="K6" s="765"/>
      <c r="L6" s="765"/>
      <c r="M6" s="765"/>
      <c r="N6" s="765"/>
      <c r="O6" s="766"/>
    </row>
    <row r="7" spans="1:15" ht="20.100000000000001" customHeight="1" thickBot="1">
      <c r="B7" s="767" t="s">
        <v>802</v>
      </c>
      <c r="C7" s="768"/>
      <c r="D7" s="768"/>
      <c r="E7" s="122" t="s">
        <v>195</v>
      </c>
      <c r="F7" s="769" t="s">
        <v>289</v>
      </c>
      <c r="G7" s="770"/>
      <c r="H7" s="770"/>
      <c r="I7" s="770"/>
      <c r="J7" s="764" t="s">
        <v>18</v>
      </c>
      <c r="K7" s="771"/>
      <c r="L7" s="771"/>
      <c r="M7" s="771"/>
      <c r="N7" s="771"/>
      <c r="O7" s="772"/>
    </row>
    <row r="8" spans="1:15">
      <c r="B8" s="744" t="s">
        <v>19</v>
      </c>
      <c r="C8" s="745"/>
      <c r="D8" s="746"/>
      <c r="E8" s="753" t="s">
        <v>304</v>
      </c>
      <c r="F8" s="754"/>
      <c r="G8" s="754"/>
      <c r="H8" s="754"/>
      <c r="I8" s="754"/>
      <c r="J8" s="754"/>
      <c r="K8" s="754"/>
      <c r="L8" s="754"/>
      <c r="M8" s="754"/>
      <c r="N8" s="754"/>
      <c r="O8" s="755"/>
    </row>
    <row r="9" spans="1:15">
      <c r="B9" s="747"/>
      <c r="C9" s="748"/>
      <c r="D9" s="749"/>
      <c r="E9" s="756"/>
      <c r="F9" s="756"/>
      <c r="G9" s="756"/>
      <c r="H9" s="756"/>
      <c r="I9" s="756"/>
      <c r="J9" s="756"/>
      <c r="K9" s="756"/>
      <c r="L9" s="756"/>
      <c r="M9" s="756"/>
      <c r="N9" s="756"/>
      <c r="O9" s="757"/>
    </row>
    <row r="10" spans="1:15" ht="15.75" thickBot="1">
      <c r="B10" s="750"/>
      <c r="C10" s="751"/>
      <c r="D10" s="752"/>
      <c r="E10" s="84">
        <v>1</v>
      </c>
      <c r="F10" s="85">
        <v>2</v>
      </c>
      <c r="G10" s="85">
        <v>3</v>
      </c>
      <c r="H10" s="85">
        <v>4</v>
      </c>
      <c r="I10" s="85">
        <v>5</v>
      </c>
      <c r="J10" s="85">
        <v>6</v>
      </c>
      <c r="K10" s="85">
        <v>7</v>
      </c>
      <c r="L10" s="85">
        <v>8</v>
      </c>
      <c r="M10" s="85">
        <v>9</v>
      </c>
      <c r="N10" s="85">
        <v>10</v>
      </c>
      <c r="O10" s="86">
        <v>11</v>
      </c>
    </row>
    <row r="11" spans="1:15" s="90" customFormat="1" ht="18.75" customHeight="1">
      <c r="A11" s="95"/>
      <c r="B11" s="758" t="s">
        <v>303</v>
      </c>
      <c r="C11" s="759"/>
      <c r="D11" s="760"/>
      <c r="E11" s="133">
        <f>'0) Contract Review'!H8</f>
        <v>0</v>
      </c>
      <c r="F11" s="101">
        <f>'0) Contract Review'!H9</f>
        <v>0</v>
      </c>
      <c r="G11" s="101">
        <f>'0) Contract Review'!H10</f>
        <v>0</v>
      </c>
      <c r="H11" s="104"/>
      <c r="I11" s="104"/>
      <c r="J11" s="104"/>
      <c r="K11" s="104"/>
      <c r="L11" s="104"/>
      <c r="M11" s="104"/>
      <c r="N11" s="104"/>
      <c r="O11" s="105"/>
    </row>
    <row r="12" spans="1:15" ht="18.75" customHeight="1">
      <c r="B12" s="784" t="s">
        <v>105</v>
      </c>
      <c r="C12" s="785"/>
      <c r="D12" s="786"/>
      <c r="E12" s="134">
        <f>'1) Design Record'!H8</f>
        <v>0</v>
      </c>
      <c r="F12" s="103">
        <f>'1) Design Record'!H9</f>
        <v>0</v>
      </c>
      <c r="G12" s="103">
        <f>'1) Design Record'!H10</f>
        <v>0</v>
      </c>
      <c r="H12" s="106"/>
      <c r="I12" s="87"/>
      <c r="J12" s="87"/>
      <c r="K12" s="87"/>
      <c r="L12" s="87"/>
      <c r="M12" s="87"/>
      <c r="N12" s="87"/>
      <c r="O12" s="88"/>
    </row>
    <row r="13" spans="1:15" ht="18.75" customHeight="1">
      <c r="B13" s="738" t="s">
        <v>302</v>
      </c>
      <c r="C13" s="780"/>
      <c r="D13" s="781"/>
      <c r="E13" s="107">
        <f>'1A) Special Characteristics'!H8</f>
        <v>0</v>
      </c>
      <c r="F13" s="103">
        <f>'1A) Special Characteristics'!H9</f>
        <v>0</v>
      </c>
      <c r="G13" s="103">
        <f>'1A) Special Characteristics'!H10</f>
        <v>0</v>
      </c>
      <c r="H13" s="103">
        <f>'1A) Special Characteristics'!H11</f>
        <v>0</v>
      </c>
      <c r="I13" s="87"/>
      <c r="J13" s="87"/>
      <c r="K13" s="87"/>
      <c r="L13" s="87"/>
      <c r="M13" s="87"/>
      <c r="N13" s="87"/>
      <c r="O13" s="88"/>
    </row>
    <row r="14" spans="1:15" ht="18.75" customHeight="1">
      <c r="B14" s="738" t="s">
        <v>290</v>
      </c>
      <c r="C14" s="739"/>
      <c r="D14" s="740"/>
      <c r="E14" s="107">
        <f>'2 &amp; 3) ENG Change &amp; Deviation'!H8</f>
        <v>0</v>
      </c>
      <c r="F14" s="103">
        <f>'2 &amp; 3) ENG Change &amp; Deviation'!H9</f>
        <v>0</v>
      </c>
      <c r="G14" s="103">
        <f>'2 &amp; 3) ENG Change &amp; Deviation'!H10</f>
        <v>0</v>
      </c>
      <c r="H14" s="103">
        <f>'2 &amp; 3) ENG Change &amp; Deviation'!H11</f>
        <v>0</v>
      </c>
      <c r="I14" s="53"/>
      <c r="J14" s="53"/>
      <c r="K14" s="53"/>
      <c r="L14" s="53"/>
      <c r="M14" s="53"/>
      <c r="N14" s="53"/>
      <c r="O14" s="88"/>
    </row>
    <row r="15" spans="1:15" ht="18.75" customHeight="1">
      <c r="B15" s="738" t="s">
        <v>106</v>
      </c>
      <c r="C15" s="739"/>
      <c r="D15" s="740"/>
      <c r="E15" s="107">
        <f>'4) Design FMEA'!H8</f>
        <v>0</v>
      </c>
      <c r="F15" s="103">
        <f>'4) Design FMEA'!H9</f>
        <v>0</v>
      </c>
      <c r="G15" s="103">
        <f>'4) Design FMEA'!H10</f>
        <v>0</v>
      </c>
      <c r="H15" s="103">
        <f>'4) Design FMEA'!H11</f>
        <v>0</v>
      </c>
      <c r="I15" s="103">
        <f>'4) Design FMEA'!H12</f>
        <v>0</v>
      </c>
      <c r="J15" s="103">
        <f>'4) Design FMEA'!H13</f>
        <v>0</v>
      </c>
      <c r="K15" s="103">
        <f>'4) Design FMEA'!H14</f>
        <v>0</v>
      </c>
      <c r="L15" s="103">
        <f>'4) Design FMEA'!H15</f>
        <v>0</v>
      </c>
      <c r="M15" s="103">
        <f>'4) Design FMEA'!H16</f>
        <v>0</v>
      </c>
      <c r="N15" s="103">
        <f>'4) Design FMEA'!H17</f>
        <v>0</v>
      </c>
      <c r="O15" s="88"/>
    </row>
    <row r="16" spans="1:15" ht="18.75" customHeight="1">
      <c r="B16" s="738" t="s">
        <v>107</v>
      </c>
      <c r="C16" s="739"/>
      <c r="D16" s="740"/>
      <c r="E16" s="107">
        <f>'5) Process Flow Diagram'!H8</f>
        <v>0</v>
      </c>
      <c r="F16" s="103">
        <f>'5) Process Flow Diagram'!H9</f>
        <v>0</v>
      </c>
      <c r="G16" s="103">
        <f>'5) Process Flow Diagram'!H10</f>
        <v>0</v>
      </c>
      <c r="H16" s="103">
        <f>'5) Process Flow Diagram'!H11</f>
        <v>0</v>
      </c>
      <c r="I16" s="103">
        <f>'5) Process Flow Diagram'!H12</f>
        <v>0</v>
      </c>
      <c r="J16" s="103">
        <f>'5) Process Flow Diagram'!H13</f>
        <v>0</v>
      </c>
      <c r="K16" s="103">
        <f>'5) Process Flow Diagram'!H14</f>
        <v>0</v>
      </c>
      <c r="L16" s="53"/>
      <c r="M16" s="53"/>
      <c r="N16" s="53"/>
      <c r="O16" s="88"/>
    </row>
    <row r="17" spans="2:15" ht="18.75" customHeight="1">
      <c r="B17" s="738" t="s">
        <v>108</v>
      </c>
      <c r="C17" s="739"/>
      <c r="D17" s="740"/>
      <c r="E17" s="107">
        <f>'6) Process FMEA'!H8</f>
        <v>0</v>
      </c>
      <c r="F17" s="103">
        <f>'6) Process FMEA'!H9</f>
        <v>0</v>
      </c>
      <c r="G17" s="103">
        <f>'6) Process FMEA'!H10</f>
        <v>0</v>
      </c>
      <c r="H17" s="103">
        <f>'6) Process FMEA'!H11</f>
        <v>0</v>
      </c>
      <c r="I17" s="103">
        <f>'6) Process FMEA'!H12</f>
        <v>0</v>
      </c>
      <c r="J17" s="103">
        <f>'6) Process FMEA'!H13</f>
        <v>0</v>
      </c>
      <c r="K17" s="103">
        <f>'6) Process FMEA'!H14</f>
        <v>0</v>
      </c>
      <c r="L17" s="103">
        <f>'6) Process FMEA'!H15</f>
        <v>0</v>
      </c>
      <c r="M17" s="103">
        <f>'6) Process FMEA'!H16</f>
        <v>0</v>
      </c>
      <c r="N17" s="103">
        <f>'6) Process FMEA'!H17</f>
        <v>0</v>
      </c>
      <c r="O17" s="102">
        <f>'6) Process FMEA'!H18</f>
        <v>0</v>
      </c>
    </row>
    <row r="18" spans="2:15" ht="18.75" customHeight="1">
      <c r="B18" s="738" t="s">
        <v>109</v>
      </c>
      <c r="C18" s="739"/>
      <c r="D18" s="740"/>
      <c r="E18" s="107">
        <f>'7A) Prototype Control Plan'!H8</f>
        <v>0</v>
      </c>
      <c r="F18" s="103">
        <f>'7A) Prototype Control Plan'!H9</f>
        <v>0</v>
      </c>
      <c r="G18" s="103">
        <f>'7A) Prototype Control Plan'!H10</f>
        <v>0</v>
      </c>
      <c r="H18" s="103">
        <f>'7A) Prototype Control Plan'!H11</f>
        <v>0</v>
      </c>
      <c r="I18" s="103">
        <f>'7A) Prototype Control Plan'!H12</f>
        <v>0</v>
      </c>
      <c r="J18" s="103">
        <f>'7A) Prototype Control Plan'!H13</f>
        <v>0</v>
      </c>
      <c r="K18" s="103">
        <f>'7A) Prototype Control Plan'!H14</f>
        <v>0</v>
      </c>
      <c r="L18" s="103">
        <f>'7A) Prototype Control Plan'!H15</f>
        <v>0</v>
      </c>
      <c r="M18" s="103">
        <f>'7A) Prototype Control Plan'!H16</f>
        <v>0</v>
      </c>
      <c r="N18" s="103">
        <f>'7A) Prototype Control Plan'!H17</f>
        <v>0</v>
      </c>
      <c r="O18" s="88"/>
    </row>
    <row r="19" spans="2:15" ht="18.75" customHeight="1">
      <c r="B19" s="738" t="s">
        <v>110</v>
      </c>
      <c r="C19" s="739"/>
      <c r="D19" s="740"/>
      <c r="E19" s="107">
        <f>'7B) Pre Launch Control Plan'!H8</f>
        <v>0</v>
      </c>
      <c r="F19" s="103">
        <f>'7B) Pre Launch Control Plan'!H9</f>
        <v>0</v>
      </c>
      <c r="G19" s="103">
        <f>'7B) Pre Launch Control Plan'!H10</f>
        <v>0</v>
      </c>
      <c r="H19" s="103">
        <f>'7B) Pre Launch Control Plan'!H11</f>
        <v>0</v>
      </c>
      <c r="I19" s="103">
        <f>'7B) Pre Launch Control Plan'!H12</f>
        <v>0</v>
      </c>
      <c r="J19" s="103">
        <f>'7B) Pre Launch Control Plan'!H13</f>
        <v>0</v>
      </c>
      <c r="K19" s="103">
        <f>'7B) Pre Launch Control Plan'!H14</f>
        <v>0</v>
      </c>
      <c r="L19" s="103">
        <f>'7B) Pre Launch Control Plan'!H15</f>
        <v>0</v>
      </c>
      <c r="M19" s="103">
        <f>'7B) Pre Launch Control Plan'!H16</f>
        <v>0</v>
      </c>
      <c r="N19" s="103">
        <f>'7B) Pre Launch Control Plan'!H17</f>
        <v>0</v>
      </c>
      <c r="O19" s="135">
        <f>'7B) Pre Launch Control Plan'!H18</f>
        <v>0</v>
      </c>
    </row>
    <row r="20" spans="2:15" ht="18.75" customHeight="1">
      <c r="B20" s="738" t="s">
        <v>111</v>
      </c>
      <c r="C20" s="739"/>
      <c r="D20" s="740"/>
      <c r="E20" s="107">
        <f>'7C) Production Control Plan'!H8</f>
        <v>0</v>
      </c>
      <c r="F20" s="103">
        <f>'7C) Production Control Plan'!H9</f>
        <v>0</v>
      </c>
      <c r="G20" s="103">
        <f>'7C) Production Control Plan'!H10</f>
        <v>0</v>
      </c>
      <c r="H20" s="103">
        <f>'7C) Production Control Plan'!H11</f>
        <v>0</v>
      </c>
      <c r="I20" s="103">
        <f>'7C) Production Control Plan'!H12</f>
        <v>0</v>
      </c>
      <c r="J20" s="103">
        <f>'7C) Production Control Plan'!H13</f>
        <v>0</v>
      </c>
      <c r="K20" s="103">
        <f>'7C) Production Control Plan'!H14</f>
        <v>0</v>
      </c>
      <c r="L20" s="103">
        <f>'7C) Production Control Plan'!H15</f>
        <v>0</v>
      </c>
      <c r="M20" s="103">
        <f>'7C) Production Control Plan'!H16</f>
        <v>0</v>
      </c>
      <c r="N20" s="103">
        <f>'7C) Production Control Plan'!H17</f>
        <v>0</v>
      </c>
      <c r="O20" s="88"/>
    </row>
    <row r="21" spans="2:15" ht="18.75" customHeight="1">
      <c r="B21" s="738" t="s">
        <v>112</v>
      </c>
      <c r="C21" s="739"/>
      <c r="D21" s="740"/>
      <c r="E21" s="107">
        <f>'8) Measurement System Analysis'!H8</f>
        <v>0</v>
      </c>
      <c r="F21" s="103">
        <f>'8) Measurement System Analysis'!H9</f>
        <v>0</v>
      </c>
      <c r="G21" s="103">
        <f>'8) Measurement System Analysis'!H10</f>
        <v>0</v>
      </c>
      <c r="H21" s="103">
        <f>'8) Measurement System Analysis'!H11</f>
        <v>0</v>
      </c>
      <c r="I21" s="103">
        <f>'8) Measurement System Analysis'!H12</f>
        <v>0</v>
      </c>
      <c r="J21" s="103">
        <f>'8) Measurement System Analysis'!H13</f>
        <v>0</v>
      </c>
      <c r="K21" s="53"/>
      <c r="L21" s="53"/>
      <c r="M21" s="53"/>
      <c r="N21" s="53"/>
      <c r="O21" s="88"/>
    </row>
    <row r="22" spans="2:15" ht="18.75" customHeight="1">
      <c r="B22" s="738" t="s">
        <v>113</v>
      </c>
      <c r="C22" s="739"/>
      <c r="D22" s="740"/>
      <c r="E22" s="107">
        <f>'9) Dimensional Results'!H8</f>
        <v>0</v>
      </c>
      <c r="F22" s="103">
        <f>'9) Dimensional Results'!H9</f>
        <v>0</v>
      </c>
      <c r="G22" s="103">
        <f>'9) Dimensional Results'!H10</f>
        <v>0</v>
      </c>
      <c r="H22" s="103">
        <f>'9) Dimensional Results'!H11</f>
        <v>0</v>
      </c>
      <c r="I22" s="103">
        <f>'9) Dimensional Results'!H12</f>
        <v>0</v>
      </c>
      <c r="J22" s="103">
        <f>'9) Dimensional Results'!H13</f>
        <v>0</v>
      </c>
      <c r="K22" s="103">
        <f>'9) Dimensional Results'!H14</f>
        <v>0</v>
      </c>
      <c r="L22" s="103">
        <f>'9) Dimensional Results'!H15</f>
        <v>0</v>
      </c>
      <c r="M22" s="103">
        <f>'9) Dimensional Results'!H16</f>
        <v>0</v>
      </c>
      <c r="N22" s="103">
        <f>'9) Dimensional Results'!H17</f>
        <v>0</v>
      </c>
      <c r="O22" s="88"/>
    </row>
    <row r="23" spans="2:15" ht="18.75" customHeight="1">
      <c r="B23" s="738" t="s">
        <v>291</v>
      </c>
      <c r="C23" s="739"/>
      <c r="D23" s="740"/>
      <c r="E23" s="107">
        <f>'10) Performance Result'!H9</f>
        <v>0</v>
      </c>
      <c r="F23" s="103">
        <f>'10) Performance Result'!H10</f>
        <v>0</v>
      </c>
      <c r="G23" s="103">
        <f>'10) Performance Result'!H11</f>
        <v>0</v>
      </c>
      <c r="H23" s="103">
        <f>'10) Performance Result'!H12</f>
        <v>0</v>
      </c>
      <c r="I23" s="53"/>
      <c r="J23" s="53"/>
      <c r="K23" s="53"/>
      <c r="L23" s="53"/>
      <c r="M23" s="53"/>
      <c r="N23" s="53"/>
      <c r="O23" s="88"/>
    </row>
    <row r="24" spans="2:15" ht="18.75" customHeight="1">
      <c r="B24" s="738" t="s">
        <v>292</v>
      </c>
      <c r="C24" s="739"/>
      <c r="D24" s="740"/>
      <c r="E24" s="107">
        <f>'10) Performance Result'!H14</f>
        <v>0</v>
      </c>
      <c r="F24" s="103">
        <f>'10) Performance Result'!H15</f>
        <v>0</v>
      </c>
      <c r="G24" s="103">
        <f>'10) Performance Result'!H16</f>
        <v>0</v>
      </c>
      <c r="H24" s="103">
        <f>'10) Performance Result'!H17</f>
        <v>0</v>
      </c>
      <c r="I24" s="103">
        <f>'10) Performance Result'!H18</f>
        <v>0</v>
      </c>
      <c r="J24" s="53"/>
      <c r="K24" s="53"/>
      <c r="L24" s="53"/>
      <c r="M24" s="53"/>
      <c r="N24" s="53"/>
      <c r="O24" s="88"/>
    </row>
    <row r="25" spans="2:15" ht="18.75" customHeight="1">
      <c r="B25" s="738" t="s">
        <v>215</v>
      </c>
      <c r="C25" s="739"/>
      <c r="D25" s="740"/>
      <c r="E25" s="107">
        <f>'10C) Material Result'!H8</f>
        <v>0</v>
      </c>
      <c r="F25" s="103">
        <f>'10C) Material Result'!H9</f>
        <v>0</v>
      </c>
      <c r="G25" s="103">
        <f>'10C) Material Result'!H10</f>
        <v>0</v>
      </c>
      <c r="H25" s="103">
        <f>'10C) Material Result'!H11</f>
        <v>0</v>
      </c>
      <c r="I25" s="53"/>
      <c r="J25" s="53"/>
      <c r="K25" s="53"/>
      <c r="L25" s="53"/>
      <c r="M25" s="53"/>
      <c r="N25" s="53"/>
      <c r="O25" s="88"/>
    </row>
    <row r="26" spans="2:15" ht="18.75" customHeight="1">
      <c r="B26" s="738" t="s">
        <v>114</v>
      </c>
      <c r="C26" s="739"/>
      <c r="D26" s="740"/>
      <c r="E26" s="107">
        <f>'11) Initial Process Studies'!H8</f>
        <v>0</v>
      </c>
      <c r="F26" s="103">
        <f>'11) Initial Process Studies'!H9</f>
        <v>0</v>
      </c>
      <c r="G26" s="103">
        <f>'11) Initial Process Studies'!H10</f>
        <v>0</v>
      </c>
      <c r="H26" s="103">
        <f>'11) Initial Process Studies'!H11</f>
        <v>0</v>
      </c>
      <c r="I26" s="103">
        <f>'11) Initial Process Studies'!H12</f>
        <v>0</v>
      </c>
      <c r="J26" s="103">
        <f>'11) Initial Process Studies'!H13</f>
        <v>0</v>
      </c>
      <c r="K26" s="103">
        <f>'11) Initial Process Studies'!H14</f>
        <v>0</v>
      </c>
      <c r="L26" s="53"/>
      <c r="M26" s="53"/>
      <c r="N26" s="53"/>
      <c r="O26" s="88"/>
    </row>
    <row r="27" spans="2:15" ht="18.75" customHeight="1">
      <c r="B27" s="738" t="s">
        <v>115</v>
      </c>
      <c r="C27" s="739"/>
      <c r="D27" s="740"/>
      <c r="E27" s="107">
        <f>'12) Qualified Laboratory'!H8</f>
        <v>0</v>
      </c>
      <c r="F27" s="103">
        <f>'12) Qualified Laboratory'!H9</f>
        <v>0</v>
      </c>
      <c r="G27" s="103">
        <f>'12) Qualified Laboratory'!H10</f>
        <v>0</v>
      </c>
      <c r="H27" s="53"/>
      <c r="I27" s="53"/>
      <c r="J27" s="53"/>
      <c r="K27" s="53"/>
      <c r="L27" s="53"/>
      <c r="M27" s="53"/>
      <c r="N27" s="53"/>
      <c r="O27" s="88"/>
    </row>
    <row r="28" spans="2:15" ht="18.75" customHeight="1">
      <c r="B28" s="738" t="s">
        <v>116</v>
      </c>
      <c r="C28" s="739"/>
      <c r="D28" s="740"/>
      <c r="E28" s="107">
        <f>'13, 14, 15) Appearance &amp; Sample'!H9</f>
        <v>0</v>
      </c>
      <c r="F28" s="113"/>
      <c r="G28" s="113"/>
      <c r="H28" s="113"/>
      <c r="I28" s="113"/>
      <c r="J28" s="113"/>
      <c r="K28" s="113"/>
      <c r="L28" s="53"/>
      <c r="M28" s="53"/>
      <c r="N28" s="53"/>
      <c r="O28" s="88"/>
    </row>
    <row r="29" spans="2:15" ht="18.75" customHeight="1">
      <c r="B29" s="738" t="s">
        <v>117</v>
      </c>
      <c r="C29" s="739"/>
      <c r="D29" s="740"/>
      <c r="E29" s="107">
        <f>'13, 14, 15) Appearance &amp; Sample'!H11</f>
        <v>0</v>
      </c>
      <c r="F29" s="103">
        <f>'13, 14, 15) Appearance &amp; Sample'!H12</f>
        <v>0</v>
      </c>
      <c r="G29" s="103">
        <f>'13, 14, 15) Appearance &amp; Sample'!H13</f>
        <v>0</v>
      </c>
      <c r="H29" s="53"/>
      <c r="I29" s="53"/>
      <c r="J29" s="53"/>
      <c r="K29" s="53"/>
      <c r="L29" s="53"/>
      <c r="M29" s="53"/>
      <c r="N29" s="53"/>
      <c r="O29" s="88"/>
    </row>
    <row r="30" spans="2:15" ht="18.75" customHeight="1">
      <c r="B30" s="738" t="s">
        <v>118</v>
      </c>
      <c r="C30" s="739"/>
      <c r="D30" s="740"/>
      <c r="E30" s="107">
        <f>'13, 14, 15) Appearance &amp; Sample'!H15</f>
        <v>0</v>
      </c>
      <c r="F30" s="103">
        <f>'13, 14, 15) Appearance &amp; Sample'!H16</f>
        <v>0</v>
      </c>
      <c r="G30" s="103">
        <f>'13, 14, 15) Appearance &amp; Sample'!H17</f>
        <v>0</v>
      </c>
      <c r="H30" s="53"/>
      <c r="I30" s="53"/>
      <c r="J30" s="53"/>
      <c r="K30" s="53"/>
      <c r="L30" s="53"/>
      <c r="M30" s="53"/>
      <c r="N30" s="53"/>
      <c r="O30" s="88"/>
    </row>
    <row r="31" spans="2:15" ht="18.75" customHeight="1">
      <c r="B31" s="738" t="s">
        <v>119</v>
      </c>
      <c r="C31" s="739"/>
      <c r="D31" s="740"/>
      <c r="E31" s="107">
        <f>'16) Checking Aids'!H8</f>
        <v>0</v>
      </c>
      <c r="F31" s="103">
        <f>'16) Checking Aids'!H9</f>
        <v>0</v>
      </c>
      <c r="G31" s="103">
        <f>'16) Checking Aids'!H10</f>
        <v>0</v>
      </c>
      <c r="H31" s="103">
        <f>'16) Checking Aids'!H11</f>
        <v>0</v>
      </c>
      <c r="I31" s="53"/>
      <c r="J31" s="53"/>
      <c r="K31" s="53"/>
      <c r="L31" s="53"/>
      <c r="M31" s="53"/>
      <c r="N31" s="53"/>
      <c r="O31" s="88"/>
    </row>
    <row r="32" spans="2:15" ht="18.75" customHeight="1">
      <c r="B32" s="738" t="s">
        <v>293</v>
      </c>
      <c r="C32" s="739"/>
      <c r="D32" s="740"/>
      <c r="E32" s="136"/>
      <c r="F32" s="53"/>
      <c r="G32" s="53"/>
      <c r="H32" s="53"/>
      <c r="I32" s="53"/>
      <c r="J32" s="53"/>
      <c r="K32" s="53"/>
      <c r="L32" s="53"/>
      <c r="M32" s="53"/>
      <c r="N32" s="53"/>
      <c r="O32" s="88"/>
    </row>
    <row r="33" spans="2:15" ht="18.75" customHeight="1">
      <c r="B33" s="738" t="s">
        <v>214</v>
      </c>
      <c r="C33" s="739"/>
      <c r="D33" s="740"/>
      <c r="E33" s="107">
        <f>'17) Customer Specific'!H9</f>
        <v>0</v>
      </c>
      <c r="F33" s="53"/>
      <c r="G33" s="53"/>
      <c r="H33" s="53"/>
      <c r="I33" s="53"/>
      <c r="J33" s="53"/>
      <c r="K33" s="53"/>
      <c r="L33" s="53"/>
      <c r="M33" s="53"/>
      <c r="N33" s="53"/>
      <c r="O33" s="88"/>
    </row>
    <row r="34" spans="2:15" ht="18.75" customHeight="1">
      <c r="B34" s="738" t="s">
        <v>213</v>
      </c>
      <c r="C34" s="739"/>
      <c r="D34" s="740"/>
      <c r="E34" s="107">
        <f>'17) Customer Specific'!H11</f>
        <v>0</v>
      </c>
      <c r="F34" s="103">
        <f>'17) Customer Specific'!H12</f>
        <v>0</v>
      </c>
      <c r="G34" s="53"/>
      <c r="H34" s="53"/>
      <c r="I34" s="53"/>
      <c r="J34" s="53"/>
      <c r="K34" s="53"/>
      <c r="L34" s="53"/>
      <c r="M34" s="53"/>
      <c r="N34" s="53"/>
      <c r="O34" s="88"/>
    </row>
    <row r="35" spans="2:15" ht="18.75" customHeight="1">
      <c r="B35" s="738" t="s">
        <v>212</v>
      </c>
      <c r="C35" s="739"/>
      <c r="D35" s="740"/>
      <c r="E35" s="107">
        <f>'17) Customer Specific'!H14</f>
        <v>0</v>
      </c>
      <c r="F35" s="53"/>
      <c r="G35" s="53"/>
      <c r="H35" s="53"/>
      <c r="I35" s="53"/>
      <c r="J35" s="53"/>
      <c r="K35" s="53"/>
      <c r="L35" s="53"/>
      <c r="M35" s="53"/>
      <c r="N35" s="53"/>
      <c r="O35" s="88"/>
    </row>
    <row r="36" spans="2:15" ht="18.75" customHeight="1">
      <c r="B36" s="738" t="s">
        <v>211</v>
      </c>
      <c r="C36" s="739"/>
      <c r="D36" s="740"/>
      <c r="E36" s="107">
        <f>'17) Customer Specific'!H16</f>
        <v>0</v>
      </c>
      <c r="F36" s="103">
        <f>'17) Customer Specific'!H17</f>
        <v>0</v>
      </c>
      <c r="G36" s="103">
        <f>'17) Customer Specific'!H18</f>
        <v>0</v>
      </c>
      <c r="H36" s="103">
        <f>'17) Customer Specific'!H19</f>
        <v>0</v>
      </c>
      <c r="I36" s="103">
        <f>'17) Customer Specific'!H20</f>
        <v>0</v>
      </c>
      <c r="J36" s="103">
        <f>'17) Customer Specific'!H21</f>
        <v>0</v>
      </c>
      <c r="K36" s="103">
        <f>'17) Customer Specific'!H22</f>
        <v>0</v>
      </c>
      <c r="L36" s="53"/>
      <c r="M36" s="53"/>
      <c r="N36" s="53"/>
      <c r="O36" s="88"/>
    </row>
    <row r="37" spans="2:15" ht="18.75" customHeight="1">
      <c r="B37" s="738" t="s">
        <v>230</v>
      </c>
      <c r="C37" s="739"/>
      <c r="D37" s="740"/>
      <c r="E37" s="107">
        <f>'17) Customer Specific'!H24</f>
        <v>0</v>
      </c>
      <c r="F37" s="103">
        <f>'17) Customer Specific'!H25</f>
        <v>0</v>
      </c>
      <c r="G37" s="103">
        <f>'17) Customer Specific'!H26</f>
        <v>0</v>
      </c>
      <c r="H37" s="53"/>
      <c r="I37" s="53"/>
      <c r="J37" s="53"/>
      <c r="K37" s="53"/>
      <c r="L37" s="53"/>
      <c r="M37" s="53"/>
      <c r="N37" s="53"/>
      <c r="O37" s="88"/>
    </row>
    <row r="38" spans="2:15" ht="18.75" customHeight="1">
      <c r="B38" s="738" t="s">
        <v>210</v>
      </c>
      <c r="C38" s="739"/>
      <c r="D38" s="740"/>
      <c r="E38" s="107">
        <f>'17) Customer Specific'!H28</f>
        <v>0</v>
      </c>
      <c r="F38" s="53"/>
      <c r="G38" s="53"/>
      <c r="H38" s="53"/>
      <c r="I38" s="53"/>
      <c r="J38" s="53"/>
      <c r="K38" s="53"/>
      <c r="L38" s="53"/>
      <c r="M38" s="53"/>
      <c r="N38" s="53"/>
      <c r="O38" s="88"/>
    </row>
    <row r="39" spans="2:15" ht="18.75" customHeight="1">
      <c r="B39" s="738" t="s">
        <v>209</v>
      </c>
      <c r="C39" s="739"/>
      <c r="D39" s="740"/>
      <c r="E39" s="107">
        <f>'17) Customer Specific'!H30</f>
        <v>0</v>
      </c>
      <c r="F39" s="53"/>
      <c r="G39" s="53"/>
      <c r="H39" s="53"/>
      <c r="I39" s="53"/>
      <c r="J39" s="53"/>
      <c r="K39" s="53"/>
      <c r="L39" s="53"/>
      <c r="M39" s="53"/>
      <c r="N39" s="53"/>
      <c r="O39" s="88"/>
    </row>
    <row r="40" spans="2:15" ht="18.75" customHeight="1">
      <c r="B40" s="738" t="s">
        <v>208</v>
      </c>
      <c r="C40" s="739"/>
      <c r="D40" s="740"/>
      <c r="E40" s="107">
        <f>'17) Customer Specific'!H32</f>
        <v>0</v>
      </c>
      <c r="F40" s="53"/>
      <c r="G40" s="53"/>
      <c r="H40" s="53"/>
      <c r="I40" s="53"/>
      <c r="J40" s="53"/>
      <c r="K40" s="53"/>
      <c r="L40" s="53"/>
      <c r="M40" s="53"/>
      <c r="N40" s="53"/>
      <c r="O40" s="88"/>
    </row>
    <row r="41" spans="2:15" ht="18.75" customHeight="1">
      <c r="B41" s="738" t="s">
        <v>207</v>
      </c>
      <c r="C41" s="739"/>
      <c r="D41" s="740"/>
      <c r="E41" s="107">
        <f>'17) Customer Specific'!H34</f>
        <v>0</v>
      </c>
      <c r="F41" s="103">
        <f>'17) Customer Specific'!H35</f>
        <v>0</v>
      </c>
      <c r="G41" s="103">
        <f>'17) Customer Specific'!H36</f>
        <v>0</v>
      </c>
      <c r="H41" s="103">
        <f>'17) Customer Specific'!H37</f>
        <v>0</v>
      </c>
      <c r="I41" s="103">
        <f>'17) Customer Specific'!H38</f>
        <v>0</v>
      </c>
      <c r="J41" s="103">
        <f>'17) Customer Specific'!H39</f>
        <v>0</v>
      </c>
      <c r="K41" s="103">
        <f>'17) Customer Specific'!H40</f>
        <v>0</v>
      </c>
      <c r="L41" s="53"/>
      <c r="M41" s="53"/>
      <c r="N41" s="53"/>
      <c r="O41" s="88"/>
    </row>
    <row r="42" spans="2:15" ht="18.75" customHeight="1" thickBot="1">
      <c r="B42" s="741" t="s">
        <v>301</v>
      </c>
      <c r="C42" s="742"/>
      <c r="D42" s="743"/>
      <c r="E42" s="137">
        <f>'18) Part Submission Warrant'!H8</f>
        <v>0</v>
      </c>
      <c r="F42" s="138">
        <f>'18) Part Submission Warrant'!H9</f>
        <v>0</v>
      </c>
      <c r="G42" s="138">
        <f>'18) Part Submission Warrant'!H10</f>
        <v>0</v>
      </c>
      <c r="H42" s="138">
        <f>'18) Part Submission Warrant'!H11</f>
        <v>0</v>
      </c>
      <c r="I42" s="138">
        <f>'18) Part Submission Warrant'!H12</f>
        <v>0</v>
      </c>
      <c r="J42" s="138">
        <f>'18) Part Submission Warrant'!H13</f>
        <v>0</v>
      </c>
      <c r="K42" s="139"/>
      <c r="L42" s="139"/>
      <c r="M42" s="139"/>
      <c r="N42" s="139"/>
      <c r="O42" s="140"/>
    </row>
  </sheetData>
  <sheetProtection algorithmName="SHA-512" hashValue="64lJcgnusJ6vO536cULTUjogQ08dFmvOSqcnDP21jLjCu0ZZpOvFcn9knNQ93sR6kq+OZB4qTljVIa7XA/Q9Gw==" saltValue="T3XP6c058Xw9CT/PWmDHYg==" spinCount="100000" sheet="1" formatCells="0" selectLockedCells="1"/>
  <dataConsolidate/>
  <mergeCells count="51">
    <mergeCell ref="B17:D17"/>
    <mergeCell ref="B20:D20"/>
    <mergeCell ref="B21:D21"/>
    <mergeCell ref="B19:D19"/>
    <mergeCell ref="B22:D22"/>
    <mergeCell ref="B18:D18"/>
    <mergeCell ref="D2:O2"/>
    <mergeCell ref="D3:O3"/>
    <mergeCell ref="B15:D15"/>
    <mergeCell ref="B4:C4"/>
    <mergeCell ref="B14:D14"/>
    <mergeCell ref="B13:D13"/>
    <mergeCell ref="B5:C5"/>
    <mergeCell ref="B12:D12"/>
    <mergeCell ref="B6:C6"/>
    <mergeCell ref="D6:E6"/>
    <mergeCell ref="F6:I6"/>
    <mergeCell ref="J6:O6"/>
    <mergeCell ref="D4:E4"/>
    <mergeCell ref="F4:I4"/>
    <mergeCell ref="J4:O4"/>
    <mergeCell ref="D5:E5"/>
    <mergeCell ref="F5:I5"/>
    <mergeCell ref="J5:O5"/>
    <mergeCell ref="B7:D7"/>
    <mergeCell ref="F7:I7"/>
    <mergeCell ref="J7:O7"/>
    <mergeCell ref="B8:D10"/>
    <mergeCell ref="E8:O9"/>
    <mergeCell ref="B11:D11"/>
    <mergeCell ref="B38:D38"/>
    <mergeCell ref="B39:D39"/>
    <mergeCell ref="B31:D31"/>
    <mergeCell ref="B32:D32"/>
    <mergeCell ref="B23:D23"/>
    <mergeCell ref="B24:D24"/>
    <mergeCell ref="B30:D30"/>
    <mergeCell ref="B28:D28"/>
    <mergeCell ref="B29:D29"/>
    <mergeCell ref="B25:D25"/>
    <mergeCell ref="B27:D27"/>
    <mergeCell ref="B26:D26"/>
    <mergeCell ref="B16:D16"/>
    <mergeCell ref="B40:D40"/>
    <mergeCell ref="B41:D41"/>
    <mergeCell ref="B42:D42"/>
    <mergeCell ref="B33:D33"/>
    <mergeCell ref="B34:D34"/>
    <mergeCell ref="B35:D35"/>
    <mergeCell ref="B36:D36"/>
    <mergeCell ref="B37:D37"/>
  </mergeCells>
  <conditionalFormatting sqref="I15:N15 I16:K16 I17:N18 O17 E12:H18 E19:O19 E20:N20 E21:J21 E22:N22">
    <cfRule type="cellIs" dxfId="635" priority="220" stopIfTrue="1" operator="equal">
      <formula>"INT"</formula>
    </cfRule>
    <cfRule type="cellIs" dxfId="634" priority="221" stopIfTrue="1" operator="equal">
      <formula>"OK"</formula>
    </cfRule>
    <cfRule type="cellIs" dxfId="633" priority="222" stopIfTrue="1" operator="equal">
      <formula>"REJ"</formula>
    </cfRule>
    <cfRule type="cellIs" dxfId="632" priority="223" stopIfTrue="1" operator="equal">
      <formula>"DEV"</formula>
    </cfRule>
  </conditionalFormatting>
  <conditionalFormatting sqref="E32">
    <cfRule type="cellIs" dxfId="631" priority="176" stopIfTrue="1" operator="equal">
      <formula>"INT"</formula>
    </cfRule>
    <cfRule type="cellIs" dxfId="630" priority="177" stopIfTrue="1" operator="equal">
      <formula>"OK"</formula>
    </cfRule>
    <cfRule type="cellIs" dxfId="629" priority="178" stopIfTrue="1" operator="equal">
      <formula>"REJ"</formula>
    </cfRule>
    <cfRule type="cellIs" dxfId="628" priority="179" stopIfTrue="1" operator="equal">
      <formula>"DEV"</formula>
    </cfRule>
  </conditionalFormatting>
  <conditionalFormatting sqref="E12:G12">
    <cfRule type="expression" priority="134" stopIfTrue="1">
      <formula>" "</formula>
    </cfRule>
  </conditionalFormatting>
  <conditionalFormatting sqref="E11">
    <cfRule type="cellIs" dxfId="627" priority="130" stopIfTrue="1" operator="equal">
      <formula>"INT"</formula>
    </cfRule>
    <cfRule type="cellIs" dxfId="626" priority="131" stopIfTrue="1" operator="equal">
      <formula>"OK"</formula>
    </cfRule>
    <cfRule type="cellIs" dxfId="625" priority="132" stopIfTrue="1" operator="equal">
      <formula>"REJ"</formula>
    </cfRule>
    <cfRule type="cellIs" dxfId="624" priority="133" stopIfTrue="1" operator="equal">
      <formula>"DEV"</formula>
    </cfRule>
  </conditionalFormatting>
  <conditionalFormatting sqref="E11">
    <cfRule type="expression" priority="129" stopIfTrue="1">
      <formula>" "</formula>
    </cfRule>
  </conditionalFormatting>
  <conditionalFormatting sqref="F11">
    <cfRule type="cellIs" dxfId="623" priority="125" stopIfTrue="1" operator="equal">
      <formula>"INT"</formula>
    </cfRule>
    <cfRule type="cellIs" dxfId="622" priority="126" stopIfTrue="1" operator="equal">
      <formula>"OK"</formula>
    </cfRule>
    <cfRule type="cellIs" dxfId="621" priority="127" stopIfTrue="1" operator="equal">
      <formula>"REJ"</formula>
    </cfRule>
    <cfRule type="cellIs" dxfId="620" priority="128" stopIfTrue="1" operator="equal">
      <formula>"DEV"</formula>
    </cfRule>
  </conditionalFormatting>
  <conditionalFormatting sqref="F11">
    <cfRule type="expression" priority="124" stopIfTrue="1">
      <formula>" "</formula>
    </cfRule>
  </conditionalFormatting>
  <conditionalFormatting sqref="G11">
    <cfRule type="cellIs" dxfId="619" priority="120" stopIfTrue="1" operator="equal">
      <formula>"INT"</formula>
    </cfRule>
    <cfRule type="cellIs" dxfId="618" priority="121" stopIfTrue="1" operator="equal">
      <formula>"OK"</formula>
    </cfRule>
    <cfRule type="cellIs" dxfId="617" priority="122" stopIfTrue="1" operator="equal">
      <formula>"REJ"</formula>
    </cfRule>
    <cfRule type="cellIs" dxfId="616" priority="123" stopIfTrue="1" operator="equal">
      <formula>"DEV"</formula>
    </cfRule>
  </conditionalFormatting>
  <conditionalFormatting sqref="E11:G18 F14:H14 E19:O19 E20:N20 E21:J21 E22:N22">
    <cfRule type="cellIs" dxfId="615" priority="117" stopIfTrue="1" operator="equal">
      <formula>0</formula>
    </cfRule>
    <cfRule type="containsBlanks" dxfId="614" priority="118" stopIfTrue="1">
      <formula>LEN(TRIM(E11))=0</formula>
    </cfRule>
  </conditionalFormatting>
  <conditionalFormatting sqref="H13:H18 I15:N15 I16:K16 I17:N18 O17 H22:N22">
    <cfRule type="cellIs" dxfId="613" priority="115" stopIfTrue="1" operator="equal">
      <formula>0</formula>
    </cfRule>
    <cfRule type="containsBlanks" dxfId="612" priority="116" stopIfTrue="1">
      <formula>LEN(TRIM(H13))=0</formula>
    </cfRule>
  </conditionalFormatting>
  <conditionalFormatting sqref="I24 E23:H25">
    <cfRule type="cellIs" dxfId="611" priority="111" stopIfTrue="1" operator="equal">
      <formula>"INT"</formula>
    </cfRule>
    <cfRule type="cellIs" dxfId="610" priority="112" stopIfTrue="1" operator="equal">
      <formula>"OK"</formula>
    </cfRule>
    <cfRule type="cellIs" dxfId="609" priority="113" stopIfTrue="1" operator="equal">
      <formula>"REJ"</formula>
    </cfRule>
    <cfRule type="cellIs" dxfId="608" priority="114" stopIfTrue="1" operator="equal">
      <formula>"DEV"</formula>
    </cfRule>
  </conditionalFormatting>
  <conditionalFormatting sqref="I24 E23:H25">
    <cfRule type="cellIs" dxfId="607" priority="109" stopIfTrue="1" operator="equal">
      <formula>0</formula>
    </cfRule>
    <cfRule type="containsBlanks" dxfId="606" priority="110" stopIfTrue="1">
      <formula>LEN(TRIM(E23))=0</formula>
    </cfRule>
  </conditionalFormatting>
  <conditionalFormatting sqref="E26:K26">
    <cfRule type="cellIs" dxfId="605" priority="105" stopIfTrue="1" operator="equal">
      <formula>"INT"</formula>
    </cfRule>
    <cfRule type="cellIs" dxfId="604" priority="106" stopIfTrue="1" operator="equal">
      <formula>"OK"</formula>
    </cfRule>
    <cfRule type="cellIs" dxfId="603" priority="107" stopIfTrue="1" operator="equal">
      <formula>"REJ"</formula>
    </cfRule>
    <cfRule type="cellIs" dxfId="602" priority="108" stopIfTrue="1" operator="equal">
      <formula>"DEV"</formula>
    </cfRule>
  </conditionalFormatting>
  <conditionalFormatting sqref="E26:K26">
    <cfRule type="cellIs" dxfId="601" priority="103" stopIfTrue="1" operator="equal">
      <formula>0</formula>
    </cfRule>
    <cfRule type="containsBlanks" dxfId="600" priority="104" stopIfTrue="1">
      <formula>LEN(TRIM(E26))=0</formula>
    </cfRule>
  </conditionalFormatting>
  <conditionalFormatting sqref="E27:G27">
    <cfRule type="cellIs" dxfId="599" priority="93" stopIfTrue="1" operator="equal">
      <formula>"INT"</formula>
    </cfRule>
    <cfRule type="cellIs" dxfId="598" priority="94" stopIfTrue="1" operator="equal">
      <formula>"OK"</formula>
    </cfRule>
    <cfRule type="cellIs" dxfId="597" priority="95" stopIfTrue="1" operator="equal">
      <formula>"REJ"</formula>
    </cfRule>
    <cfRule type="cellIs" dxfId="596" priority="96" stopIfTrue="1" operator="equal">
      <formula>"DEV"</formula>
    </cfRule>
  </conditionalFormatting>
  <conditionalFormatting sqref="E27:G27">
    <cfRule type="cellIs" dxfId="595" priority="91" stopIfTrue="1" operator="equal">
      <formula>0</formula>
    </cfRule>
    <cfRule type="containsBlanks" dxfId="594" priority="92" stopIfTrue="1">
      <formula>LEN(TRIM(E27))=0</formula>
    </cfRule>
  </conditionalFormatting>
  <conditionalFormatting sqref="E29:G29">
    <cfRule type="cellIs" dxfId="593" priority="81" stopIfTrue="1" operator="equal">
      <formula>"INT"</formula>
    </cfRule>
    <cfRule type="cellIs" dxfId="592" priority="82" stopIfTrue="1" operator="equal">
      <formula>"OK"</formula>
    </cfRule>
    <cfRule type="cellIs" dxfId="591" priority="83" stopIfTrue="1" operator="equal">
      <formula>"REJ"</formula>
    </cfRule>
    <cfRule type="cellIs" dxfId="590" priority="84" stopIfTrue="1" operator="equal">
      <formula>"DEV"</formula>
    </cfRule>
  </conditionalFormatting>
  <conditionalFormatting sqref="E29:G29">
    <cfRule type="cellIs" dxfId="589" priority="79" stopIfTrue="1" operator="equal">
      <formula>0</formula>
    </cfRule>
    <cfRule type="containsBlanks" dxfId="588" priority="80" stopIfTrue="1">
      <formula>LEN(TRIM(E29))=0</formula>
    </cfRule>
  </conditionalFormatting>
  <conditionalFormatting sqref="E30:G30">
    <cfRule type="cellIs" dxfId="587" priority="75" stopIfTrue="1" operator="equal">
      <formula>"INT"</formula>
    </cfRule>
    <cfRule type="cellIs" dxfId="586" priority="76" stopIfTrue="1" operator="equal">
      <formula>"OK"</formula>
    </cfRule>
    <cfRule type="cellIs" dxfId="585" priority="77" stopIfTrue="1" operator="equal">
      <formula>"REJ"</formula>
    </cfRule>
    <cfRule type="cellIs" dxfId="584" priority="78" stopIfTrue="1" operator="equal">
      <formula>"DEV"</formula>
    </cfRule>
  </conditionalFormatting>
  <conditionalFormatting sqref="E30:G30">
    <cfRule type="cellIs" dxfId="583" priority="73" stopIfTrue="1" operator="equal">
      <formula>0</formula>
    </cfRule>
    <cfRule type="containsBlanks" dxfId="582" priority="74" stopIfTrue="1">
      <formula>LEN(TRIM(E30))=0</formula>
    </cfRule>
  </conditionalFormatting>
  <conditionalFormatting sqref="E28">
    <cfRule type="cellIs" dxfId="581" priority="69" stopIfTrue="1" operator="equal">
      <formula>"INT"</formula>
    </cfRule>
    <cfRule type="cellIs" dxfId="580" priority="70" stopIfTrue="1" operator="equal">
      <formula>"OK"</formula>
    </cfRule>
    <cfRule type="cellIs" dxfId="579" priority="71" stopIfTrue="1" operator="equal">
      <formula>"REJ"</formula>
    </cfRule>
    <cfRule type="cellIs" dxfId="578" priority="72" stopIfTrue="1" operator="equal">
      <formula>"DEV"</formula>
    </cfRule>
  </conditionalFormatting>
  <conditionalFormatting sqref="E28">
    <cfRule type="cellIs" dxfId="577" priority="67" stopIfTrue="1" operator="equal">
      <formula>0</formula>
    </cfRule>
    <cfRule type="containsBlanks" dxfId="576" priority="68" stopIfTrue="1">
      <formula>LEN(TRIM(E28))=0</formula>
    </cfRule>
  </conditionalFormatting>
  <conditionalFormatting sqref="E31:H31">
    <cfRule type="cellIs" dxfId="575" priority="63" stopIfTrue="1" operator="equal">
      <formula>"INT"</formula>
    </cfRule>
    <cfRule type="cellIs" dxfId="574" priority="64" stopIfTrue="1" operator="equal">
      <formula>"OK"</formula>
    </cfRule>
    <cfRule type="cellIs" dxfId="573" priority="65" stopIfTrue="1" operator="equal">
      <formula>"REJ"</formula>
    </cfRule>
    <cfRule type="cellIs" dxfId="572" priority="66" stopIfTrue="1" operator="equal">
      <formula>"DEV"</formula>
    </cfRule>
  </conditionalFormatting>
  <conditionalFormatting sqref="E31:H31">
    <cfRule type="cellIs" dxfId="571" priority="61" stopIfTrue="1" operator="equal">
      <formula>0</formula>
    </cfRule>
    <cfRule type="containsBlanks" dxfId="570" priority="62" stopIfTrue="1">
      <formula>LEN(TRIM(E31))=0</formula>
    </cfRule>
  </conditionalFormatting>
  <conditionalFormatting sqref="E33">
    <cfRule type="cellIs" dxfId="569" priority="57" stopIfTrue="1" operator="equal">
      <formula>"INT"</formula>
    </cfRule>
    <cfRule type="cellIs" dxfId="568" priority="58" stopIfTrue="1" operator="equal">
      <formula>"OK"</formula>
    </cfRule>
    <cfRule type="cellIs" dxfId="567" priority="59" stopIfTrue="1" operator="equal">
      <formula>"REJ"</formula>
    </cfRule>
    <cfRule type="cellIs" dxfId="566" priority="60" stopIfTrue="1" operator="equal">
      <formula>"DEV"</formula>
    </cfRule>
  </conditionalFormatting>
  <conditionalFormatting sqref="E33">
    <cfRule type="cellIs" dxfId="565" priority="55" stopIfTrue="1" operator="equal">
      <formula>0</formula>
    </cfRule>
    <cfRule type="containsBlanks" dxfId="564" priority="56" stopIfTrue="1">
      <formula>LEN(TRIM(E33))=0</formula>
    </cfRule>
  </conditionalFormatting>
  <conditionalFormatting sqref="E34:F34">
    <cfRule type="cellIs" dxfId="563" priority="51" stopIfTrue="1" operator="equal">
      <formula>"INT"</formula>
    </cfRule>
    <cfRule type="cellIs" dxfId="562" priority="52" stopIfTrue="1" operator="equal">
      <formula>"OK"</formula>
    </cfRule>
    <cfRule type="cellIs" dxfId="561" priority="53" stopIfTrue="1" operator="equal">
      <formula>"REJ"</formula>
    </cfRule>
    <cfRule type="cellIs" dxfId="560" priority="54" stopIfTrue="1" operator="equal">
      <formula>"DEV"</formula>
    </cfRule>
  </conditionalFormatting>
  <conditionalFormatting sqref="E34:F34">
    <cfRule type="cellIs" dxfId="559" priority="49" stopIfTrue="1" operator="equal">
      <formula>0</formula>
    </cfRule>
    <cfRule type="containsBlanks" dxfId="558" priority="50" stopIfTrue="1">
      <formula>LEN(TRIM(E34))=0</formula>
    </cfRule>
  </conditionalFormatting>
  <conditionalFormatting sqref="E35">
    <cfRule type="cellIs" dxfId="557" priority="45" stopIfTrue="1" operator="equal">
      <formula>"INT"</formula>
    </cfRule>
    <cfRule type="cellIs" dxfId="556" priority="46" stopIfTrue="1" operator="equal">
      <formula>"OK"</formula>
    </cfRule>
    <cfRule type="cellIs" dxfId="555" priority="47" stopIfTrue="1" operator="equal">
      <formula>"REJ"</formula>
    </cfRule>
    <cfRule type="cellIs" dxfId="554" priority="48" stopIfTrue="1" operator="equal">
      <formula>"DEV"</formula>
    </cfRule>
  </conditionalFormatting>
  <conditionalFormatting sqref="E35">
    <cfRule type="cellIs" dxfId="553" priority="43" stopIfTrue="1" operator="equal">
      <formula>0</formula>
    </cfRule>
    <cfRule type="containsBlanks" dxfId="552" priority="44" stopIfTrue="1">
      <formula>LEN(TRIM(E35))=0</formula>
    </cfRule>
  </conditionalFormatting>
  <conditionalFormatting sqref="E36:K36">
    <cfRule type="cellIs" dxfId="551" priority="39" stopIfTrue="1" operator="equal">
      <formula>"INT"</formula>
    </cfRule>
    <cfRule type="cellIs" dxfId="550" priority="40" stopIfTrue="1" operator="equal">
      <formula>"OK"</formula>
    </cfRule>
    <cfRule type="cellIs" dxfId="549" priority="41" stopIfTrue="1" operator="equal">
      <formula>"REJ"</formula>
    </cfRule>
    <cfRule type="cellIs" dxfId="548" priority="42" stopIfTrue="1" operator="equal">
      <formula>"DEV"</formula>
    </cfRule>
  </conditionalFormatting>
  <conditionalFormatting sqref="E36:K36">
    <cfRule type="cellIs" dxfId="547" priority="37" stopIfTrue="1" operator="equal">
      <formula>0</formula>
    </cfRule>
    <cfRule type="containsBlanks" dxfId="546" priority="38" stopIfTrue="1">
      <formula>LEN(TRIM(E36))=0</formula>
    </cfRule>
  </conditionalFormatting>
  <conditionalFormatting sqref="E37:G37">
    <cfRule type="cellIs" dxfId="545" priority="33" stopIfTrue="1" operator="equal">
      <formula>"INT"</formula>
    </cfRule>
    <cfRule type="cellIs" dxfId="544" priority="34" stopIfTrue="1" operator="equal">
      <formula>"OK"</formula>
    </cfRule>
    <cfRule type="cellIs" dxfId="543" priority="35" stopIfTrue="1" operator="equal">
      <formula>"REJ"</formula>
    </cfRule>
    <cfRule type="cellIs" dxfId="542" priority="36" stopIfTrue="1" operator="equal">
      <formula>"DEV"</formula>
    </cfRule>
  </conditionalFormatting>
  <conditionalFormatting sqref="E37:G37">
    <cfRule type="cellIs" dxfId="541" priority="31" stopIfTrue="1" operator="equal">
      <formula>0</formula>
    </cfRule>
    <cfRule type="containsBlanks" dxfId="540" priority="32" stopIfTrue="1">
      <formula>LEN(TRIM(E37))=0</formula>
    </cfRule>
  </conditionalFormatting>
  <conditionalFormatting sqref="E38">
    <cfRule type="cellIs" dxfId="539" priority="27" stopIfTrue="1" operator="equal">
      <formula>"INT"</formula>
    </cfRule>
    <cfRule type="cellIs" dxfId="538" priority="28" stopIfTrue="1" operator="equal">
      <formula>"OK"</formula>
    </cfRule>
    <cfRule type="cellIs" dxfId="537" priority="29" stopIfTrue="1" operator="equal">
      <formula>"REJ"</formula>
    </cfRule>
    <cfRule type="cellIs" dxfId="536" priority="30" stopIfTrue="1" operator="equal">
      <formula>"DEV"</formula>
    </cfRule>
  </conditionalFormatting>
  <conditionalFormatting sqref="E38">
    <cfRule type="cellIs" dxfId="535" priority="25" stopIfTrue="1" operator="equal">
      <formula>0</formula>
    </cfRule>
    <cfRule type="containsBlanks" dxfId="534" priority="26" stopIfTrue="1">
      <formula>LEN(TRIM(E38))=0</formula>
    </cfRule>
  </conditionalFormatting>
  <conditionalFormatting sqref="E39">
    <cfRule type="cellIs" dxfId="533" priority="21" stopIfTrue="1" operator="equal">
      <formula>"INT"</formula>
    </cfRule>
    <cfRule type="cellIs" dxfId="532" priority="22" stopIfTrue="1" operator="equal">
      <formula>"OK"</formula>
    </cfRule>
    <cfRule type="cellIs" dxfId="531" priority="23" stopIfTrue="1" operator="equal">
      <formula>"REJ"</formula>
    </cfRule>
    <cfRule type="cellIs" dxfId="530" priority="24" stopIfTrue="1" operator="equal">
      <formula>"DEV"</formula>
    </cfRule>
  </conditionalFormatting>
  <conditionalFormatting sqref="E39">
    <cfRule type="cellIs" dxfId="529" priority="19" stopIfTrue="1" operator="equal">
      <formula>0</formula>
    </cfRule>
    <cfRule type="containsBlanks" dxfId="528" priority="20" stopIfTrue="1">
      <formula>LEN(TRIM(E39))=0</formula>
    </cfRule>
  </conditionalFormatting>
  <conditionalFormatting sqref="E40">
    <cfRule type="cellIs" dxfId="527" priority="15" stopIfTrue="1" operator="equal">
      <formula>"INT"</formula>
    </cfRule>
    <cfRule type="cellIs" dxfId="526" priority="16" stopIfTrue="1" operator="equal">
      <formula>"OK"</formula>
    </cfRule>
    <cfRule type="cellIs" dxfId="525" priority="17" stopIfTrue="1" operator="equal">
      <formula>"REJ"</formula>
    </cfRule>
    <cfRule type="cellIs" dxfId="524" priority="18" stopIfTrue="1" operator="equal">
      <formula>"DEV"</formula>
    </cfRule>
  </conditionalFormatting>
  <conditionalFormatting sqref="E40">
    <cfRule type="cellIs" dxfId="523" priority="13" stopIfTrue="1" operator="equal">
      <formula>0</formula>
    </cfRule>
    <cfRule type="containsBlanks" dxfId="522" priority="14" stopIfTrue="1">
      <formula>LEN(TRIM(E40))=0</formula>
    </cfRule>
  </conditionalFormatting>
  <conditionalFormatting sqref="E41:K41">
    <cfRule type="cellIs" dxfId="521" priority="9" stopIfTrue="1" operator="equal">
      <formula>"INT"</formula>
    </cfRule>
    <cfRule type="cellIs" dxfId="520" priority="10" stopIfTrue="1" operator="equal">
      <formula>"OK"</formula>
    </cfRule>
    <cfRule type="cellIs" dxfId="519" priority="11" stopIfTrue="1" operator="equal">
      <formula>"REJ"</formula>
    </cfRule>
    <cfRule type="cellIs" dxfId="518" priority="12" stopIfTrue="1" operator="equal">
      <formula>"DEV"</formula>
    </cfRule>
  </conditionalFormatting>
  <conditionalFormatting sqref="E41:K41">
    <cfRule type="cellIs" dxfId="517" priority="7" stopIfTrue="1" operator="equal">
      <formula>0</formula>
    </cfRule>
    <cfRule type="containsBlanks" dxfId="516" priority="8" stopIfTrue="1">
      <formula>LEN(TRIM(E41))=0</formula>
    </cfRule>
  </conditionalFormatting>
  <conditionalFormatting sqref="E42:J42">
    <cfRule type="cellIs" dxfId="515" priority="1" stopIfTrue="1" operator="equal">
      <formula>0</formula>
    </cfRule>
    <cfRule type="containsBlanks" dxfId="514" priority="2" stopIfTrue="1">
      <formula>LEN(TRIM(E42))=0</formula>
    </cfRule>
  </conditionalFormatting>
  <conditionalFormatting sqref="E42:J42">
    <cfRule type="cellIs" dxfId="513" priority="3" stopIfTrue="1" operator="equal">
      <formula>"INT"</formula>
    </cfRule>
    <cfRule type="cellIs" dxfId="512" priority="4" stopIfTrue="1" operator="equal">
      <formula>"OK"</formula>
    </cfRule>
    <cfRule type="cellIs" dxfId="511" priority="5" stopIfTrue="1" operator="equal">
      <formula>"REJ"</formula>
    </cfRule>
    <cfRule type="cellIs" dxfId="510" priority="6" stopIfTrue="1" operator="equal">
      <formula>"DEV"</formula>
    </cfRule>
  </conditionalFormatting>
  <printOptions horizontalCentered="1"/>
  <pageMargins left="0" right="0" top="0.25" bottom="0.25" header="0.3" footer="0.3"/>
  <pageSetup scale="69" orientation="portrait" r:id="rId1"/>
  <headerFooter alignWithMargins="0">
    <oddFooter xml:space="preserve">&amp;LCF-8-All-0500 Rev F
Sept 28th 2021&amp;CREFERENCE ONLY ONCE REMOVED FROM SYSTEM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data!$G$1:$G$3</xm:f>
          </x14:formula1>
          <xm:sqref>E7</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pageSetUpPr fitToPage="1"/>
  </sheetPr>
  <dimension ref="A1:AB40"/>
  <sheetViews>
    <sheetView showGridLines="0" showRowColHeaders="0" zoomScaleNormal="100" workbookViewId="0">
      <selection activeCell="E9" sqref="E9"/>
    </sheetView>
  </sheetViews>
  <sheetFormatPr defaultColWidth="9.140625" defaultRowHeight="12.75"/>
  <cols>
    <col min="1" max="1" width="2.7109375" style="95" customWidth="1"/>
    <col min="2" max="2" width="7.140625" style="1" customWidth="1"/>
    <col min="3" max="3" width="17.85546875" style="1" customWidth="1"/>
    <col min="4" max="4" width="32.140625" style="1" customWidth="1"/>
    <col min="5" max="5" width="7.140625" style="1" customWidth="1"/>
    <col min="6" max="7" width="30.7109375" style="1" customWidth="1"/>
    <col min="8" max="8" width="8.7109375" style="1" customWidth="1"/>
    <col min="9" max="16384" width="9.140625" style="1"/>
  </cols>
  <sheetData>
    <row r="1" spans="1:28" s="95" customFormat="1" ht="13.5" thickBot="1"/>
    <row r="2" spans="1:28" ht="45.75" customHeight="1" thickBot="1">
      <c r="B2" s="30" t="s">
        <v>223</v>
      </c>
      <c r="C2" s="31"/>
      <c r="D2" s="1194" t="s">
        <v>297</v>
      </c>
      <c r="E2" s="1110"/>
      <c r="F2" s="1110"/>
      <c r="G2" s="1110"/>
      <c r="H2" s="1245"/>
    </row>
    <row r="3" spans="1:28" ht="36" customHeight="1" thickBot="1">
      <c r="B3" s="1246" t="s">
        <v>244</v>
      </c>
      <c r="C3" s="1110"/>
      <c r="D3" s="1110"/>
      <c r="E3" s="1110"/>
      <c r="F3" s="1110"/>
      <c r="G3" s="1110"/>
      <c r="H3" s="1245"/>
      <c r="AA3" s="2" t="s">
        <v>9</v>
      </c>
      <c r="AB3" s="2" t="s">
        <v>12</v>
      </c>
    </row>
    <row r="4" spans="1:28" ht="27" customHeight="1">
      <c r="B4" s="802" t="s">
        <v>0</v>
      </c>
      <c r="C4" s="803"/>
      <c r="D4" s="804">
        <f>'PPAP Cover Page'!C9</f>
        <v>0</v>
      </c>
      <c r="E4" s="805"/>
      <c r="F4" s="94" t="s">
        <v>15</v>
      </c>
      <c r="G4" s="804">
        <f>'PPAP Cover Page'!F9</f>
        <v>0</v>
      </c>
      <c r="H4" s="806"/>
      <c r="AA4" s="2" t="s">
        <v>10</v>
      </c>
      <c r="AB4" s="2" t="s">
        <v>14</v>
      </c>
    </row>
    <row r="5" spans="1:28" ht="27" customHeight="1">
      <c r="B5" s="791" t="s">
        <v>1</v>
      </c>
      <c r="C5" s="792"/>
      <c r="D5" s="793">
        <f>'PPAP Cover Page'!C21</f>
        <v>0</v>
      </c>
      <c r="E5" s="794"/>
      <c r="F5" s="93" t="s">
        <v>16</v>
      </c>
      <c r="G5" s="795">
        <f>'PPAP Cover Page'!F10</f>
        <v>0</v>
      </c>
      <c r="H5" s="796"/>
      <c r="AA5" s="2" t="s">
        <v>11</v>
      </c>
      <c r="AB5" s="2" t="s">
        <v>13</v>
      </c>
    </row>
    <row r="6" spans="1:28" ht="27" customHeight="1" thickBot="1">
      <c r="B6" s="813" t="s">
        <v>2</v>
      </c>
      <c r="C6" s="814"/>
      <c r="D6" s="815">
        <f>'PPAP Cover Page'!F16</f>
        <v>0</v>
      </c>
      <c r="E6" s="816"/>
      <c r="F6" s="32" t="s">
        <v>221</v>
      </c>
      <c r="G6" s="817" t="str">
        <f>CONCATENATE('PPAP Cover Page'!F11,'PPAP Cover Page'!H10,'PPAP Cover Page'!F12)</f>
        <v xml:space="preserve">     |     </v>
      </c>
      <c r="H6" s="818"/>
    </row>
    <row r="7" spans="1:28" ht="48.75" customHeight="1" thickBot="1">
      <c r="B7" s="44" t="s">
        <v>3</v>
      </c>
      <c r="C7" s="1104" t="s">
        <v>4</v>
      </c>
      <c r="D7" s="1104"/>
      <c r="E7" s="99" t="s">
        <v>5</v>
      </c>
      <c r="F7" s="1105" t="s">
        <v>6</v>
      </c>
      <c r="G7" s="1369"/>
      <c r="H7" s="121" t="s">
        <v>262</v>
      </c>
    </row>
    <row r="8" spans="1:28" ht="50.1" customHeight="1">
      <c r="B8" s="45" t="s">
        <v>75</v>
      </c>
      <c r="C8" s="1376" t="s">
        <v>76</v>
      </c>
      <c r="D8" s="1376"/>
      <c r="E8" s="130"/>
      <c r="F8" s="1375"/>
      <c r="G8" s="1375"/>
      <c r="H8" s="131"/>
    </row>
    <row r="9" spans="1:28" ht="50.1" customHeight="1" thickBot="1">
      <c r="B9" s="98" t="s">
        <v>77</v>
      </c>
      <c r="C9" s="974" t="s">
        <v>78</v>
      </c>
      <c r="D9" s="974"/>
      <c r="E9" s="111"/>
      <c r="F9" s="975"/>
      <c r="G9" s="975"/>
      <c r="H9" s="119"/>
    </row>
    <row r="10" spans="1:28" ht="50.1" customHeight="1">
      <c r="B10" s="45" t="s">
        <v>79</v>
      </c>
      <c r="C10" s="1376" t="s">
        <v>80</v>
      </c>
      <c r="D10" s="1376"/>
      <c r="E10" s="130"/>
      <c r="F10" s="1375"/>
      <c r="G10" s="1375"/>
      <c r="H10" s="131"/>
    </row>
    <row r="11" spans="1:28" ht="50.1" customHeight="1">
      <c r="B11" s="36" t="s">
        <v>82</v>
      </c>
      <c r="C11" s="792" t="s">
        <v>149</v>
      </c>
      <c r="D11" s="792"/>
      <c r="E11" s="109"/>
      <c r="F11" s="823"/>
      <c r="G11" s="823"/>
      <c r="H11" s="118"/>
    </row>
    <row r="12" spans="1:28" ht="50.1" customHeight="1" thickBot="1">
      <c r="B12" s="98" t="s">
        <v>83</v>
      </c>
      <c r="C12" s="974" t="s">
        <v>81</v>
      </c>
      <c r="D12" s="974"/>
      <c r="E12" s="111"/>
      <c r="F12" s="975"/>
      <c r="G12" s="975"/>
      <c r="H12" s="119"/>
    </row>
    <row r="13" spans="1:28" s="7" customFormat="1" ht="50.1" customHeight="1">
      <c r="A13" s="95"/>
      <c r="B13" s="45" t="s">
        <v>84</v>
      </c>
      <c r="C13" s="1376" t="s">
        <v>148</v>
      </c>
      <c r="D13" s="1376"/>
      <c r="E13" s="130"/>
      <c r="F13" s="1375"/>
      <c r="G13" s="1375"/>
      <c r="H13" s="131"/>
    </row>
    <row r="14" spans="1:28" s="7" customFormat="1" ht="50.1" customHeight="1" thickBot="1">
      <c r="A14" s="95"/>
      <c r="B14" s="98" t="s">
        <v>89</v>
      </c>
      <c r="C14" s="974" t="s">
        <v>166</v>
      </c>
      <c r="D14" s="974"/>
      <c r="E14" s="111"/>
      <c r="F14" s="975"/>
      <c r="G14" s="975"/>
      <c r="H14" s="119"/>
    </row>
    <row r="15" spans="1:28" ht="50.1" customHeight="1">
      <c r="B15" s="45" t="s">
        <v>90</v>
      </c>
      <c r="C15" s="1376" t="s">
        <v>85</v>
      </c>
      <c r="D15" s="1376"/>
      <c r="E15" s="130"/>
      <c r="F15" s="1375"/>
      <c r="G15" s="1375"/>
      <c r="H15" s="131"/>
    </row>
    <row r="16" spans="1:28" ht="50.1" customHeight="1">
      <c r="B16" s="36" t="s">
        <v>92</v>
      </c>
      <c r="C16" s="792" t="s">
        <v>136</v>
      </c>
      <c r="D16" s="792"/>
      <c r="E16" s="109"/>
      <c r="F16" s="823"/>
      <c r="G16" s="823"/>
      <c r="H16" s="118"/>
    </row>
    <row r="17" spans="1:8" ht="50.1" customHeight="1">
      <c r="B17" s="36" t="s">
        <v>93</v>
      </c>
      <c r="C17" s="792" t="s">
        <v>86</v>
      </c>
      <c r="D17" s="792"/>
      <c r="E17" s="109"/>
      <c r="F17" s="823"/>
      <c r="G17" s="823"/>
      <c r="H17" s="118"/>
    </row>
    <row r="18" spans="1:8" ht="50.1" customHeight="1">
      <c r="B18" s="36" t="s">
        <v>94</v>
      </c>
      <c r="C18" s="792" t="s">
        <v>87</v>
      </c>
      <c r="D18" s="792"/>
      <c r="E18" s="109"/>
      <c r="F18" s="823"/>
      <c r="G18" s="823"/>
      <c r="H18" s="118"/>
    </row>
    <row r="19" spans="1:8" s="7" customFormat="1" ht="50.1" customHeight="1">
      <c r="A19" s="95"/>
      <c r="B19" s="36" t="s">
        <v>153</v>
      </c>
      <c r="C19" s="792" t="s">
        <v>150</v>
      </c>
      <c r="D19" s="792"/>
      <c r="E19" s="109"/>
      <c r="F19" s="823"/>
      <c r="G19" s="823"/>
      <c r="H19" s="118"/>
    </row>
    <row r="20" spans="1:8" ht="50.1" customHeight="1">
      <c r="B20" s="36" t="s">
        <v>154</v>
      </c>
      <c r="C20" s="792" t="s">
        <v>137</v>
      </c>
      <c r="D20" s="792"/>
      <c r="E20" s="109"/>
      <c r="F20" s="823"/>
      <c r="G20" s="823"/>
      <c r="H20" s="118"/>
    </row>
    <row r="21" spans="1:8" s="7" customFormat="1" ht="50.1" customHeight="1">
      <c r="A21" s="95"/>
      <c r="B21" s="36" t="s">
        <v>155</v>
      </c>
      <c r="C21" s="792" t="s">
        <v>167</v>
      </c>
      <c r="D21" s="792"/>
      <c r="E21" s="109"/>
      <c r="F21" s="823"/>
      <c r="G21" s="823"/>
      <c r="H21" s="118"/>
    </row>
    <row r="22" spans="1:8" ht="50.1" customHeight="1" thickBot="1">
      <c r="B22" s="98" t="s">
        <v>156</v>
      </c>
      <c r="C22" s="974" t="s">
        <v>88</v>
      </c>
      <c r="D22" s="974"/>
      <c r="E22" s="111"/>
      <c r="F22" s="975"/>
      <c r="G22" s="975"/>
      <c r="H22" s="119"/>
    </row>
    <row r="23" spans="1:8" ht="50.1" customHeight="1">
      <c r="B23" s="45" t="s">
        <v>95</v>
      </c>
      <c r="C23" s="1376" t="s">
        <v>91</v>
      </c>
      <c r="D23" s="1376"/>
      <c r="E23" s="130"/>
      <c r="F23" s="1375"/>
      <c r="G23" s="1375"/>
      <c r="H23" s="131"/>
    </row>
    <row r="24" spans="1:8" ht="50.1" customHeight="1">
      <c r="B24" s="36" t="s">
        <v>97</v>
      </c>
      <c r="C24" s="792" t="s">
        <v>138</v>
      </c>
      <c r="D24" s="792"/>
      <c r="E24" s="109"/>
      <c r="F24" s="823"/>
      <c r="G24" s="823"/>
      <c r="H24" s="118"/>
    </row>
    <row r="25" spans="1:8" ht="50.1" customHeight="1">
      <c r="B25" s="36" t="s">
        <v>157</v>
      </c>
      <c r="C25" s="792" t="s">
        <v>139</v>
      </c>
      <c r="D25" s="792"/>
      <c r="E25" s="109"/>
      <c r="F25" s="823"/>
      <c r="G25" s="823"/>
      <c r="H25" s="118"/>
    </row>
    <row r="26" spans="1:8" ht="50.1" customHeight="1" thickBot="1">
      <c r="B26" s="98" t="s">
        <v>158</v>
      </c>
      <c r="C26" s="974" t="s">
        <v>140</v>
      </c>
      <c r="D26" s="974"/>
      <c r="E26" s="111"/>
      <c r="F26" s="975"/>
      <c r="G26" s="975"/>
      <c r="H26" s="119"/>
    </row>
    <row r="27" spans="1:8" ht="50.1" customHeight="1">
      <c r="B27" s="45" t="s">
        <v>98</v>
      </c>
      <c r="C27" s="1376" t="s">
        <v>96</v>
      </c>
      <c r="D27" s="1376"/>
      <c r="E27" s="130"/>
      <c r="F27" s="1375"/>
      <c r="G27" s="1375"/>
      <c r="H27" s="131"/>
    </row>
    <row r="28" spans="1:8" ht="50.1" customHeight="1" thickBot="1">
      <c r="B28" s="98" t="s">
        <v>100</v>
      </c>
      <c r="C28" s="974" t="s">
        <v>141</v>
      </c>
      <c r="D28" s="974"/>
      <c r="E28" s="111"/>
      <c r="F28" s="975"/>
      <c r="G28" s="975"/>
      <c r="H28" s="119"/>
    </row>
    <row r="29" spans="1:8" ht="50.1" customHeight="1">
      <c r="B29" s="45" t="s">
        <v>101</v>
      </c>
      <c r="C29" s="1376" t="s">
        <v>99</v>
      </c>
      <c r="D29" s="1376"/>
      <c r="E29" s="130"/>
      <c r="F29" s="1375"/>
      <c r="G29" s="1375"/>
      <c r="H29" s="131"/>
    </row>
    <row r="30" spans="1:8" ht="50.1" customHeight="1" thickBot="1">
      <c r="B30" s="98" t="s">
        <v>103</v>
      </c>
      <c r="C30" s="974" t="s">
        <v>192</v>
      </c>
      <c r="D30" s="974"/>
      <c r="E30" s="111"/>
      <c r="F30" s="975"/>
      <c r="G30" s="975"/>
      <c r="H30" s="119"/>
    </row>
    <row r="31" spans="1:8" ht="50.1" customHeight="1">
      <c r="B31" s="45" t="s">
        <v>159</v>
      </c>
      <c r="C31" s="1376" t="s">
        <v>102</v>
      </c>
      <c r="D31" s="1376"/>
      <c r="E31" s="130"/>
      <c r="F31" s="1375"/>
      <c r="G31" s="1375"/>
      <c r="H31" s="131"/>
    </row>
    <row r="32" spans="1:8" s="12" customFormat="1" ht="50.1" customHeight="1" thickBot="1">
      <c r="A32" s="95"/>
      <c r="B32" s="98" t="s">
        <v>160</v>
      </c>
      <c r="C32" s="974" t="s">
        <v>142</v>
      </c>
      <c r="D32" s="974"/>
      <c r="E32" s="111"/>
      <c r="F32" s="975"/>
      <c r="G32" s="975"/>
      <c r="H32" s="119"/>
    </row>
    <row r="33" spans="1:8" s="12" customFormat="1" ht="50.1" customHeight="1">
      <c r="A33" s="95"/>
      <c r="B33" s="46" t="s">
        <v>168</v>
      </c>
      <c r="C33" s="1374" t="s">
        <v>169</v>
      </c>
      <c r="D33" s="1374"/>
      <c r="E33" s="132"/>
      <c r="F33" s="1375"/>
      <c r="G33" s="1375"/>
      <c r="H33" s="131"/>
    </row>
    <row r="34" spans="1:8" s="12" customFormat="1" ht="50.1" customHeight="1">
      <c r="A34" s="95"/>
      <c r="B34" s="36" t="s">
        <v>174</v>
      </c>
      <c r="C34" s="825" t="s">
        <v>198</v>
      </c>
      <c r="D34" s="825"/>
      <c r="E34" s="109"/>
      <c r="F34" s="823"/>
      <c r="G34" s="823"/>
      <c r="H34" s="118"/>
    </row>
    <row r="35" spans="1:8" s="12" customFormat="1" ht="50.1" customHeight="1">
      <c r="A35" s="95"/>
      <c r="B35" s="36" t="s">
        <v>175</v>
      </c>
      <c r="C35" s="825" t="s">
        <v>170</v>
      </c>
      <c r="D35" s="825"/>
      <c r="E35" s="109"/>
      <c r="F35" s="823"/>
      <c r="G35" s="823"/>
      <c r="H35" s="118"/>
    </row>
    <row r="36" spans="1:8" s="12" customFormat="1" ht="50.1" customHeight="1">
      <c r="A36" s="95"/>
      <c r="B36" s="36" t="s">
        <v>176</v>
      </c>
      <c r="C36" s="792" t="s">
        <v>171</v>
      </c>
      <c r="D36" s="792"/>
      <c r="E36" s="109"/>
      <c r="F36" s="823"/>
      <c r="G36" s="823"/>
      <c r="H36" s="118"/>
    </row>
    <row r="37" spans="1:8" s="12" customFormat="1" ht="50.1" customHeight="1">
      <c r="A37" s="95"/>
      <c r="B37" s="36" t="s">
        <v>177</v>
      </c>
      <c r="C37" s="792" t="s">
        <v>172</v>
      </c>
      <c r="D37" s="792"/>
      <c r="E37" s="109"/>
      <c r="F37" s="823"/>
      <c r="G37" s="823"/>
      <c r="H37" s="118"/>
    </row>
    <row r="38" spans="1:8" s="12" customFormat="1" ht="50.1" customHeight="1">
      <c r="A38" s="95"/>
      <c r="B38" s="36" t="s">
        <v>178</v>
      </c>
      <c r="C38" s="792" t="s">
        <v>173</v>
      </c>
      <c r="D38" s="792"/>
      <c r="E38" s="109"/>
      <c r="F38" s="823"/>
      <c r="G38" s="823"/>
      <c r="H38" s="118"/>
    </row>
    <row r="39" spans="1:8" s="55" customFormat="1" ht="50.1" customHeight="1">
      <c r="A39" s="95"/>
      <c r="B39" s="36" t="s">
        <v>179</v>
      </c>
      <c r="C39" s="792" t="s">
        <v>193</v>
      </c>
      <c r="D39" s="792"/>
      <c r="E39" s="109"/>
      <c r="F39" s="823"/>
      <c r="G39" s="823"/>
      <c r="H39" s="118"/>
    </row>
    <row r="40" spans="1:8" s="25" customFormat="1" ht="50.1" customHeight="1" thickBot="1">
      <c r="A40" s="95"/>
      <c r="B40" s="98" t="s">
        <v>238</v>
      </c>
      <c r="C40" s="974" t="s">
        <v>239</v>
      </c>
      <c r="D40" s="974"/>
      <c r="E40" s="111"/>
      <c r="F40" s="975"/>
      <c r="G40" s="975"/>
      <c r="H40" s="119"/>
    </row>
  </sheetData>
  <sheetProtection algorithmName="SHA-512" hashValue="TfdeP3SLYHUEFuiE2LQd+QXonFohRhNA5AUFWeKnKz3LNJlIwXdH7JjZAYs7m/bQcxpzKcRKmzGGQczfJdzNkg==" saltValue="gAZn6KnXP5v4gp408WqEAQ==" spinCount="100000" sheet="1" formatCells="0" selectLockedCells="1"/>
  <mergeCells count="79">
    <mergeCell ref="F7:G7"/>
    <mergeCell ref="F8:G8"/>
    <mergeCell ref="F9:G9"/>
    <mergeCell ref="F10:G10"/>
    <mergeCell ref="F11:G11"/>
    <mergeCell ref="C37:D37"/>
    <mergeCell ref="C35:D35"/>
    <mergeCell ref="C40:D40"/>
    <mergeCell ref="C38:D38"/>
    <mergeCell ref="C39:D39"/>
    <mergeCell ref="F35:G35"/>
    <mergeCell ref="F36:G36"/>
    <mergeCell ref="F37:G37"/>
    <mergeCell ref="F38:G38"/>
    <mergeCell ref="F39:G39"/>
    <mergeCell ref="F40:G40"/>
    <mergeCell ref="B5:C5"/>
    <mergeCell ref="D5:E5"/>
    <mergeCell ref="B4:C4"/>
    <mergeCell ref="D4:E4"/>
    <mergeCell ref="C36:D36"/>
    <mergeCell ref="C7:D7"/>
    <mergeCell ref="C8:D8"/>
    <mergeCell ref="C9:D9"/>
    <mergeCell ref="C10:D10"/>
    <mergeCell ref="C11:D11"/>
    <mergeCell ref="C12:D12"/>
    <mergeCell ref="C15:D15"/>
    <mergeCell ref="C14:D14"/>
    <mergeCell ref="C13:D13"/>
    <mergeCell ref="F12:G12"/>
    <mergeCell ref="D2:H2"/>
    <mergeCell ref="B3:H3"/>
    <mergeCell ref="G4:H4"/>
    <mergeCell ref="G5:H5"/>
    <mergeCell ref="G6:H6"/>
    <mergeCell ref="B6:C6"/>
    <mergeCell ref="D6:E6"/>
    <mergeCell ref="F13:G13"/>
    <mergeCell ref="F14:G14"/>
    <mergeCell ref="F15:G15"/>
    <mergeCell ref="C16:D16"/>
    <mergeCell ref="C17:D17"/>
    <mergeCell ref="C23:D23"/>
    <mergeCell ref="F16:G16"/>
    <mergeCell ref="F17:G17"/>
    <mergeCell ref="F18:G18"/>
    <mergeCell ref="F19:G19"/>
    <mergeCell ref="F20:G20"/>
    <mergeCell ref="F21:G21"/>
    <mergeCell ref="F22:G22"/>
    <mergeCell ref="F23:G23"/>
    <mergeCell ref="C18:D18"/>
    <mergeCell ref="C20:D20"/>
    <mergeCell ref="C22:D22"/>
    <mergeCell ref="C21:D21"/>
    <mergeCell ref="C19:D19"/>
    <mergeCell ref="F24:G24"/>
    <mergeCell ref="C25:D25"/>
    <mergeCell ref="C27:D27"/>
    <mergeCell ref="C26:D26"/>
    <mergeCell ref="F25:G25"/>
    <mergeCell ref="F26:G26"/>
    <mergeCell ref="F27:G27"/>
    <mergeCell ref="C24:D24"/>
    <mergeCell ref="C31:D31"/>
    <mergeCell ref="C28:D28"/>
    <mergeCell ref="C29:D29"/>
    <mergeCell ref="C30:D30"/>
    <mergeCell ref="F28:G28"/>
    <mergeCell ref="F29:G29"/>
    <mergeCell ref="F30:G30"/>
    <mergeCell ref="F31:G31"/>
    <mergeCell ref="C32:D32"/>
    <mergeCell ref="C33:D33"/>
    <mergeCell ref="C34:D34"/>
    <mergeCell ref="F32:G32"/>
    <mergeCell ref="F33:G33"/>
    <mergeCell ref="F34:G34"/>
  </mergeCells>
  <conditionalFormatting sqref="E8:E38 E40">
    <cfRule type="expression" dxfId="105" priority="45" stopIfTrue="1">
      <formula>E8=#REF!</formula>
    </cfRule>
    <cfRule type="expression" dxfId="104" priority="46" stopIfTrue="1">
      <formula>E8=$AA$3</formula>
    </cfRule>
    <cfRule type="expression" dxfId="103" priority="47" stopIfTrue="1">
      <formula>E8=$AA$4</formula>
    </cfRule>
    <cfRule type="expression" dxfId="102" priority="48" stopIfTrue="1">
      <formula>E8=$AA$5</formula>
    </cfRule>
  </conditionalFormatting>
  <conditionalFormatting sqref="E34:E38 E40">
    <cfRule type="expression" dxfId="101" priority="21" stopIfTrue="1">
      <formula>E34=#REF!</formula>
    </cfRule>
    <cfRule type="expression" dxfId="100" priority="22" stopIfTrue="1">
      <formula>E34=$AA$3</formula>
    </cfRule>
    <cfRule type="expression" dxfId="99" priority="23" stopIfTrue="1">
      <formula>E34=$AA$4</formula>
    </cfRule>
    <cfRule type="expression" dxfId="98" priority="24" stopIfTrue="1">
      <formula>E34=$AA$5</formula>
    </cfRule>
  </conditionalFormatting>
  <conditionalFormatting sqref="E39">
    <cfRule type="expression" dxfId="97" priority="13" stopIfTrue="1">
      <formula>E39=#REF!</formula>
    </cfRule>
    <cfRule type="expression" dxfId="96" priority="14" stopIfTrue="1">
      <formula>E39=$AA$3</formula>
    </cfRule>
    <cfRule type="expression" dxfId="95" priority="15" stopIfTrue="1">
      <formula>E39=$AA$4</formula>
    </cfRule>
    <cfRule type="expression" dxfId="94" priority="16" stopIfTrue="1">
      <formula>E39=$AA$5</formula>
    </cfRule>
  </conditionalFormatting>
  <conditionalFormatting sqref="E39">
    <cfRule type="expression" dxfId="93" priority="5" stopIfTrue="1">
      <formula>E39=#REF!</formula>
    </cfRule>
    <cfRule type="expression" dxfId="92" priority="6" stopIfTrue="1">
      <formula>E39=$AA$3</formula>
    </cfRule>
    <cfRule type="expression" dxfId="91" priority="7" stopIfTrue="1">
      <formula>E39=$AA$4</formula>
    </cfRule>
    <cfRule type="expression" dxfId="90" priority="8" stopIfTrue="1">
      <formula>E39=$AA$5</formula>
    </cfRule>
  </conditionalFormatting>
  <conditionalFormatting sqref="H8:H40">
    <cfRule type="cellIs" dxfId="89" priority="1" stopIfTrue="1" operator="equal">
      <formula>"INT"</formula>
    </cfRule>
    <cfRule type="cellIs" dxfId="88" priority="2" stopIfTrue="1" operator="equal">
      <formula>"OK"</formula>
    </cfRule>
    <cfRule type="cellIs" dxfId="87" priority="3" stopIfTrue="1" operator="equal">
      <formula>"REJ"</formula>
    </cfRule>
    <cfRule type="cellIs" dxfId="86" priority="4" stopIfTrue="1" operator="equal">
      <formula>"DEV"</formula>
    </cfRule>
  </conditionalFormatting>
  <printOptions horizontalCentered="1"/>
  <pageMargins left="0" right="0" top="0.261811024" bottom="0.261811024" header="0.31496062992126" footer="0.23622047244094499"/>
  <pageSetup scale="66" fitToHeight="2" orientation="portrait" r:id="rId1"/>
  <headerFooter alignWithMargins="0">
    <oddFooter>&amp;LCF-8-All-0500 Rev F
Sept 28th 2021&amp;CREFERENCE ONLY ONCE REMOVED FROM SYSTEM</oddFooter>
  </headerFooter>
  <rowBreaks count="1" manualBreakCount="1">
    <brk id="22" min="1" max="8"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D00-000000000000}">
          <x14:formula1>
            <xm:f>data!$A$1:$A$5</xm:f>
          </x14:formula1>
          <xm:sqref>H9 H11:H12 H14 H16:H22 H24:H26 H28 H30 H32 H34:H40</xm:sqref>
        </x14:dataValidation>
        <x14:dataValidation type="list" allowBlank="1" showInputMessage="1" showErrorMessage="1" xr:uid="{00000000-0002-0000-1D00-000001000000}">
          <x14:formula1>
            <xm:f>data!$C$1:$C$4</xm:f>
          </x14:formula1>
          <xm:sqref>E34:E40 E32 E30 E28 E24:E26 E16:E22 E14 E11:E12 E9</xm:sqref>
        </x14:dataValidation>
      </x14:dataValidation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AP142"/>
  <sheetViews>
    <sheetView showGridLines="0" zoomScale="98" zoomScaleNormal="98" workbookViewId="0">
      <selection activeCell="E118" sqref="E118"/>
    </sheetView>
  </sheetViews>
  <sheetFormatPr defaultRowHeight="18"/>
  <cols>
    <col min="1" max="1" width="5" style="364" customWidth="1"/>
    <col min="2" max="2" width="10.85546875" style="366" customWidth="1"/>
    <col min="3" max="3" width="5.7109375" style="234" customWidth="1"/>
    <col min="4" max="4" width="14.42578125" style="234" customWidth="1"/>
    <col min="5" max="5" width="11.7109375" style="234" customWidth="1"/>
    <col min="6" max="6" width="12.85546875" style="234" customWidth="1"/>
    <col min="7" max="7" width="17.85546875" style="234" customWidth="1"/>
    <col min="8" max="8" width="14.140625" style="234" customWidth="1"/>
    <col min="9" max="9" width="29.85546875" style="365" customWidth="1"/>
    <col min="10" max="11" width="24.7109375" style="365" customWidth="1"/>
    <col min="12" max="12" width="22.7109375" style="365" customWidth="1"/>
    <col min="13" max="13" width="3.140625" style="234" customWidth="1"/>
    <col min="14" max="14" width="4.85546875" style="234" hidden="1" customWidth="1"/>
    <col min="15" max="106" width="0" style="234" hidden="1" customWidth="1"/>
    <col min="107" max="256" width="9.140625" style="234"/>
    <col min="257" max="257" width="5" style="234" customWidth="1"/>
    <col min="258" max="258" width="10.85546875" style="234" customWidth="1"/>
    <col min="259" max="259" width="5.7109375" style="234" customWidth="1"/>
    <col min="260" max="260" width="14.42578125" style="234" customWidth="1"/>
    <col min="261" max="261" width="11.7109375" style="234" customWidth="1"/>
    <col min="262" max="262" width="12.85546875" style="234" customWidth="1"/>
    <col min="263" max="263" width="17.85546875" style="234" customWidth="1"/>
    <col min="264" max="264" width="14.140625" style="234" customWidth="1"/>
    <col min="265" max="265" width="29.85546875" style="234" customWidth="1"/>
    <col min="266" max="267" width="24.7109375" style="234" customWidth="1"/>
    <col min="268" max="268" width="22.7109375" style="234" customWidth="1"/>
    <col min="269" max="269" width="3.140625" style="234" customWidth="1"/>
    <col min="270" max="362" width="0" style="234" hidden="1" customWidth="1"/>
    <col min="363" max="512" width="9.140625" style="234"/>
    <col min="513" max="513" width="5" style="234" customWidth="1"/>
    <col min="514" max="514" width="10.85546875" style="234" customWidth="1"/>
    <col min="515" max="515" width="5.7109375" style="234" customWidth="1"/>
    <col min="516" max="516" width="14.42578125" style="234" customWidth="1"/>
    <col min="517" max="517" width="11.7109375" style="234" customWidth="1"/>
    <col min="518" max="518" width="12.85546875" style="234" customWidth="1"/>
    <col min="519" max="519" width="17.85546875" style="234" customWidth="1"/>
    <col min="520" max="520" width="14.140625" style="234" customWidth="1"/>
    <col min="521" max="521" width="29.85546875" style="234" customWidth="1"/>
    <col min="522" max="523" width="24.7109375" style="234" customWidth="1"/>
    <col min="524" max="524" width="22.7109375" style="234" customWidth="1"/>
    <col min="525" max="525" width="3.140625" style="234" customWidth="1"/>
    <col min="526" max="618" width="0" style="234" hidden="1" customWidth="1"/>
    <col min="619" max="768" width="9.140625" style="234"/>
    <col min="769" max="769" width="5" style="234" customWidth="1"/>
    <col min="770" max="770" width="10.85546875" style="234" customWidth="1"/>
    <col min="771" max="771" width="5.7109375" style="234" customWidth="1"/>
    <col min="772" max="772" width="14.42578125" style="234" customWidth="1"/>
    <col min="773" max="773" width="11.7109375" style="234" customWidth="1"/>
    <col min="774" max="774" width="12.85546875" style="234" customWidth="1"/>
    <col min="775" max="775" width="17.85546875" style="234" customWidth="1"/>
    <col min="776" max="776" width="14.140625" style="234" customWidth="1"/>
    <col min="777" max="777" width="29.85546875" style="234" customWidth="1"/>
    <col min="778" max="779" width="24.7109375" style="234" customWidth="1"/>
    <col min="780" max="780" width="22.7109375" style="234" customWidth="1"/>
    <col min="781" max="781" width="3.140625" style="234" customWidth="1"/>
    <col min="782" max="874" width="0" style="234" hidden="1" customWidth="1"/>
    <col min="875" max="1024" width="9.140625" style="234"/>
    <col min="1025" max="1025" width="5" style="234" customWidth="1"/>
    <col min="1026" max="1026" width="10.85546875" style="234" customWidth="1"/>
    <col min="1027" max="1027" width="5.7109375" style="234" customWidth="1"/>
    <col min="1028" max="1028" width="14.42578125" style="234" customWidth="1"/>
    <col min="1029" max="1029" width="11.7109375" style="234" customWidth="1"/>
    <col min="1030" max="1030" width="12.85546875" style="234" customWidth="1"/>
    <col min="1031" max="1031" width="17.85546875" style="234" customWidth="1"/>
    <col min="1032" max="1032" width="14.140625" style="234" customWidth="1"/>
    <col min="1033" max="1033" width="29.85546875" style="234" customWidth="1"/>
    <col min="1034" max="1035" width="24.7109375" style="234" customWidth="1"/>
    <col min="1036" max="1036" width="22.7109375" style="234" customWidth="1"/>
    <col min="1037" max="1037" width="3.140625" style="234" customWidth="1"/>
    <col min="1038" max="1130" width="0" style="234" hidden="1" customWidth="1"/>
    <col min="1131" max="1280" width="9.140625" style="234"/>
    <col min="1281" max="1281" width="5" style="234" customWidth="1"/>
    <col min="1282" max="1282" width="10.85546875" style="234" customWidth="1"/>
    <col min="1283" max="1283" width="5.7109375" style="234" customWidth="1"/>
    <col min="1284" max="1284" width="14.42578125" style="234" customWidth="1"/>
    <col min="1285" max="1285" width="11.7109375" style="234" customWidth="1"/>
    <col min="1286" max="1286" width="12.85546875" style="234" customWidth="1"/>
    <col min="1287" max="1287" width="17.85546875" style="234" customWidth="1"/>
    <col min="1288" max="1288" width="14.140625" style="234" customWidth="1"/>
    <col min="1289" max="1289" width="29.85546875" style="234" customWidth="1"/>
    <col min="1290" max="1291" width="24.7109375" style="234" customWidth="1"/>
    <col min="1292" max="1292" width="22.7109375" style="234" customWidth="1"/>
    <col min="1293" max="1293" width="3.140625" style="234" customWidth="1"/>
    <col min="1294" max="1386" width="0" style="234" hidden="1" customWidth="1"/>
    <col min="1387" max="1536" width="9.140625" style="234"/>
    <col min="1537" max="1537" width="5" style="234" customWidth="1"/>
    <col min="1538" max="1538" width="10.85546875" style="234" customWidth="1"/>
    <col min="1539" max="1539" width="5.7109375" style="234" customWidth="1"/>
    <col min="1540" max="1540" width="14.42578125" style="234" customWidth="1"/>
    <col min="1541" max="1541" width="11.7109375" style="234" customWidth="1"/>
    <col min="1542" max="1542" width="12.85546875" style="234" customWidth="1"/>
    <col min="1543" max="1543" width="17.85546875" style="234" customWidth="1"/>
    <col min="1544" max="1544" width="14.140625" style="234" customWidth="1"/>
    <col min="1545" max="1545" width="29.85546875" style="234" customWidth="1"/>
    <col min="1546" max="1547" width="24.7109375" style="234" customWidth="1"/>
    <col min="1548" max="1548" width="22.7109375" style="234" customWidth="1"/>
    <col min="1549" max="1549" width="3.140625" style="234" customWidth="1"/>
    <col min="1550" max="1642" width="0" style="234" hidden="1" customWidth="1"/>
    <col min="1643" max="1792" width="9.140625" style="234"/>
    <col min="1793" max="1793" width="5" style="234" customWidth="1"/>
    <col min="1794" max="1794" width="10.85546875" style="234" customWidth="1"/>
    <col min="1795" max="1795" width="5.7109375" style="234" customWidth="1"/>
    <col min="1796" max="1796" width="14.42578125" style="234" customWidth="1"/>
    <col min="1797" max="1797" width="11.7109375" style="234" customWidth="1"/>
    <col min="1798" max="1798" width="12.85546875" style="234" customWidth="1"/>
    <col min="1799" max="1799" width="17.85546875" style="234" customWidth="1"/>
    <col min="1800" max="1800" width="14.140625" style="234" customWidth="1"/>
    <col min="1801" max="1801" width="29.85546875" style="234" customWidth="1"/>
    <col min="1802" max="1803" width="24.7109375" style="234" customWidth="1"/>
    <col min="1804" max="1804" width="22.7109375" style="234" customWidth="1"/>
    <col min="1805" max="1805" width="3.140625" style="234" customWidth="1"/>
    <col min="1806" max="1898" width="0" style="234" hidden="1" customWidth="1"/>
    <col min="1899" max="2048" width="9.140625" style="234"/>
    <col min="2049" max="2049" width="5" style="234" customWidth="1"/>
    <col min="2050" max="2050" width="10.85546875" style="234" customWidth="1"/>
    <col min="2051" max="2051" width="5.7109375" style="234" customWidth="1"/>
    <col min="2052" max="2052" width="14.42578125" style="234" customWidth="1"/>
    <col min="2053" max="2053" width="11.7109375" style="234" customWidth="1"/>
    <col min="2054" max="2054" width="12.85546875" style="234" customWidth="1"/>
    <col min="2055" max="2055" width="17.85546875" style="234" customWidth="1"/>
    <col min="2056" max="2056" width="14.140625" style="234" customWidth="1"/>
    <col min="2057" max="2057" width="29.85546875" style="234" customWidth="1"/>
    <col min="2058" max="2059" width="24.7109375" style="234" customWidth="1"/>
    <col min="2060" max="2060" width="22.7109375" style="234" customWidth="1"/>
    <col min="2061" max="2061" width="3.140625" style="234" customWidth="1"/>
    <col min="2062" max="2154" width="0" style="234" hidden="1" customWidth="1"/>
    <col min="2155" max="2304" width="9.140625" style="234"/>
    <col min="2305" max="2305" width="5" style="234" customWidth="1"/>
    <col min="2306" max="2306" width="10.85546875" style="234" customWidth="1"/>
    <col min="2307" max="2307" width="5.7109375" style="234" customWidth="1"/>
    <col min="2308" max="2308" width="14.42578125" style="234" customWidth="1"/>
    <col min="2309" max="2309" width="11.7109375" style="234" customWidth="1"/>
    <col min="2310" max="2310" width="12.85546875" style="234" customWidth="1"/>
    <col min="2311" max="2311" width="17.85546875" style="234" customWidth="1"/>
    <col min="2312" max="2312" width="14.140625" style="234" customWidth="1"/>
    <col min="2313" max="2313" width="29.85546875" style="234" customWidth="1"/>
    <col min="2314" max="2315" width="24.7109375" style="234" customWidth="1"/>
    <col min="2316" max="2316" width="22.7109375" style="234" customWidth="1"/>
    <col min="2317" max="2317" width="3.140625" style="234" customWidth="1"/>
    <col min="2318" max="2410" width="0" style="234" hidden="1" customWidth="1"/>
    <col min="2411" max="2560" width="9.140625" style="234"/>
    <col min="2561" max="2561" width="5" style="234" customWidth="1"/>
    <col min="2562" max="2562" width="10.85546875" style="234" customWidth="1"/>
    <col min="2563" max="2563" width="5.7109375" style="234" customWidth="1"/>
    <col min="2564" max="2564" width="14.42578125" style="234" customWidth="1"/>
    <col min="2565" max="2565" width="11.7109375" style="234" customWidth="1"/>
    <col min="2566" max="2566" width="12.85546875" style="234" customWidth="1"/>
    <col min="2567" max="2567" width="17.85546875" style="234" customWidth="1"/>
    <col min="2568" max="2568" width="14.140625" style="234" customWidth="1"/>
    <col min="2569" max="2569" width="29.85546875" style="234" customWidth="1"/>
    <col min="2570" max="2571" width="24.7109375" style="234" customWidth="1"/>
    <col min="2572" max="2572" width="22.7109375" style="234" customWidth="1"/>
    <col min="2573" max="2573" width="3.140625" style="234" customWidth="1"/>
    <col min="2574" max="2666" width="0" style="234" hidden="1" customWidth="1"/>
    <col min="2667" max="2816" width="9.140625" style="234"/>
    <col min="2817" max="2817" width="5" style="234" customWidth="1"/>
    <col min="2818" max="2818" width="10.85546875" style="234" customWidth="1"/>
    <col min="2819" max="2819" width="5.7109375" style="234" customWidth="1"/>
    <col min="2820" max="2820" width="14.42578125" style="234" customWidth="1"/>
    <col min="2821" max="2821" width="11.7109375" style="234" customWidth="1"/>
    <col min="2822" max="2822" width="12.85546875" style="234" customWidth="1"/>
    <col min="2823" max="2823" width="17.85546875" style="234" customWidth="1"/>
    <col min="2824" max="2824" width="14.140625" style="234" customWidth="1"/>
    <col min="2825" max="2825" width="29.85546875" style="234" customWidth="1"/>
    <col min="2826" max="2827" width="24.7109375" style="234" customWidth="1"/>
    <col min="2828" max="2828" width="22.7109375" style="234" customWidth="1"/>
    <col min="2829" max="2829" width="3.140625" style="234" customWidth="1"/>
    <col min="2830" max="2922" width="0" style="234" hidden="1" customWidth="1"/>
    <col min="2923" max="3072" width="9.140625" style="234"/>
    <col min="3073" max="3073" width="5" style="234" customWidth="1"/>
    <col min="3074" max="3074" width="10.85546875" style="234" customWidth="1"/>
    <col min="3075" max="3075" width="5.7109375" style="234" customWidth="1"/>
    <col min="3076" max="3076" width="14.42578125" style="234" customWidth="1"/>
    <col min="3077" max="3077" width="11.7109375" style="234" customWidth="1"/>
    <col min="3078" max="3078" width="12.85546875" style="234" customWidth="1"/>
    <col min="3079" max="3079" width="17.85546875" style="234" customWidth="1"/>
    <col min="3080" max="3080" width="14.140625" style="234" customWidth="1"/>
    <col min="3081" max="3081" width="29.85546875" style="234" customWidth="1"/>
    <col min="3082" max="3083" width="24.7109375" style="234" customWidth="1"/>
    <col min="3084" max="3084" width="22.7109375" style="234" customWidth="1"/>
    <col min="3085" max="3085" width="3.140625" style="234" customWidth="1"/>
    <col min="3086" max="3178" width="0" style="234" hidden="1" customWidth="1"/>
    <col min="3179" max="3328" width="9.140625" style="234"/>
    <col min="3329" max="3329" width="5" style="234" customWidth="1"/>
    <col min="3330" max="3330" width="10.85546875" style="234" customWidth="1"/>
    <col min="3331" max="3331" width="5.7109375" style="234" customWidth="1"/>
    <col min="3332" max="3332" width="14.42578125" style="234" customWidth="1"/>
    <col min="3333" max="3333" width="11.7109375" style="234" customWidth="1"/>
    <col min="3334" max="3334" width="12.85546875" style="234" customWidth="1"/>
    <col min="3335" max="3335" width="17.85546875" style="234" customWidth="1"/>
    <col min="3336" max="3336" width="14.140625" style="234" customWidth="1"/>
    <col min="3337" max="3337" width="29.85546875" style="234" customWidth="1"/>
    <col min="3338" max="3339" width="24.7109375" style="234" customWidth="1"/>
    <col min="3340" max="3340" width="22.7109375" style="234" customWidth="1"/>
    <col min="3341" max="3341" width="3.140625" style="234" customWidth="1"/>
    <col min="3342" max="3434" width="0" style="234" hidden="1" customWidth="1"/>
    <col min="3435" max="3584" width="9.140625" style="234"/>
    <col min="3585" max="3585" width="5" style="234" customWidth="1"/>
    <col min="3586" max="3586" width="10.85546875" style="234" customWidth="1"/>
    <col min="3587" max="3587" width="5.7109375" style="234" customWidth="1"/>
    <col min="3588" max="3588" width="14.42578125" style="234" customWidth="1"/>
    <col min="3589" max="3589" width="11.7109375" style="234" customWidth="1"/>
    <col min="3590" max="3590" width="12.85546875" style="234" customWidth="1"/>
    <col min="3591" max="3591" width="17.85546875" style="234" customWidth="1"/>
    <col min="3592" max="3592" width="14.140625" style="234" customWidth="1"/>
    <col min="3593" max="3593" width="29.85546875" style="234" customWidth="1"/>
    <col min="3594" max="3595" width="24.7109375" style="234" customWidth="1"/>
    <col min="3596" max="3596" width="22.7109375" style="234" customWidth="1"/>
    <col min="3597" max="3597" width="3.140625" style="234" customWidth="1"/>
    <col min="3598" max="3690" width="0" style="234" hidden="1" customWidth="1"/>
    <col min="3691" max="3840" width="9.140625" style="234"/>
    <col min="3841" max="3841" width="5" style="234" customWidth="1"/>
    <col min="3842" max="3842" width="10.85546875" style="234" customWidth="1"/>
    <col min="3843" max="3843" width="5.7109375" style="234" customWidth="1"/>
    <col min="3844" max="3844" width="14.42578125" style="234" customWidth="1"/>
    <col min="3845" max="3845" width="11.7109375" style="234" customWidth="1"/>
    <col min="3846" max="3846" width="12.85546875" style="234" customWidth="1"/>
    <col min="3847" max="3847" width="17.85546875" style="234" customWidth="1"/>
    <col min="3848" max="3848" width="14.140625" style="234" customWidth="1"/>
    <col min="3849" max="3849" width="29.85546875" style="234" customWidth="1"/>
    <col min="3850" max="3851" width="24.7109375" style="234" customWidth="1"/>
    <col min="3852" max="3852" width="22.7109375" style="234" customWidth="1"/>
    <col min="3853" max="3853" width="3.140625" style="234" customWidth="1"/>
    <col min="3854" max="3946" width="0" style="234" hidden="1" customWidth="1"/>
    <col min="3947" max="4096" width="9.140625" style="234"/>
    <col min="4097" max="4097" width="5" style="234" customWidth="1"/>
    <col min="4098" max="4098" width="10.85546875" style="234" customWidth="1"/>
    <col min="4099" max="4099" width="5.7109375" style="234" customWidth="1"/>
    <col min="4100" max="4100" width="14.42578125" style="234" customWidth="1"/>
    <col min="4101" max="4101" width="11.7109375" style="234" customWidth="1"/>
    <col min="4102" max="4102" width="12.85546875" style="234" customWidth="1"/>
    <col min="4103" max="4103" width="17.85546875" style="234" customWidth="1"/>
    <col min="4104" max="4104" width="14.140625" style="234" customWidth="1"/>
    <col min="4105" max="4105" width="29.85546875" style="234" customWidth="1"/>
    <col min="4106" max="4107" width="24.7109375" style="234" customWidth="1"/>
    <col min="4108" max="4108" width="22.7109375" style="234" customWidth="1"/>
    <col min="4109" max="4109" width="3.140625" style="234" customWidth="1"/>
    <col min="4110" max="4202" width="0" style="234" hidden="1" customWidth="1"/>
    <col min="4203" max="4352" width="9.140625" style="234"/>
    <col min="4353" max="4353" width="5" style="234" customWidth="1"/>
    <col min="4354" max="4354" width="10.85546875" style="234" customWidth="1"/>
    <col min="4355" max="4355" width="5.7109375" style="234" customWidth="1"/>
    <col min="4356" max="4356" width="14.42578125" style="234" customWidth="1"/>
    <col min="4357" max="4357" width="11.7109375" style="234" customWidth="1"/>
    <col min="4358" max="4358" width="12.85546875" style="234" customWidth="1"/>
    <col min="4359" max="4359" width="17.85546875" style="234" customWidth="1"/>
    <col min="4360" max="4360" width="14.140625" style="234" customWidth="1"/>
    <col min="4361" max="4361" width="29.85546875" style="234" customWidth="1"/>
    <col min="4362" max="4363" width="24.7109375" style="234" customWidth="1"/>
    <col min="4364" max="4364" width="22.7109375" style="234" customWidth="1"/>
    <col min="4365" max="4365" width="3.140625" style="234" customWidth="1"/>
    <col min="4366" max="4458" width="0" style="234" hidden="1" customWidth="1"/>
    <col min="4459" max="4608" width="9.140625" style="234"/>
    <col min="4609" max="4609" width="5" style="234" customWidth="1"/>
    <col min="4610" max="4610" width="10.85546875" style="234" customWidth="1"/>
    <col min="4611" max="4611" width="5.7109375" style="234" customWidth="1"/>
    <col min="4612" max="4612" width="14.42578125" style="234" customWidth="1"/>
    <col min="4613" max="4613" width="11.7109375" style="234" customWidth="1"/>
    <col min="4614" max="4614" width="12.85546875" style="234" customWidth="1"/>
    <col min="4615" max="4615" width="17.85546875" style="234" customWidth="1"/>
    <col min="4616" max="4616" width="14.140625" style="234" customWidth="1"/>
    <col min="4617" max="4617" width="29.85546875" style="234" customWidth="1"/>
    <col min="4618" max="4619" width="24.7109375" style="234" customWidth="1"/>
    <col min="4620" max="4620" width="22.7109375" style="234" customWidth="1"/>
    <col min="4621" max="4621" width="3.140625" style="234" customWidth="1"/>
    <col min="4622" max="4714" width="0" style="234" hidden="1" customWidth="1"/>
    <col min="4715" max="4864" width="9.140625" style="234"/>
    <col min="4865" max="4865" width="5" style="234" customWidth="1"/>
    <col min="4866" max="4866" width="10.85546875" style="234" customWidth="1"/>
    <col min="4867" max="4867" width="5.7109375" style="234" customWidth="1"/>
    <col min="4868" max="4868" width="14.42578125" style="234" customWidth="1"/>
    <col min="4869" max="4869" width="11.7109375" style="234" customWidth="1"/>
    <col min="4870" max="4870" width="12.85546875" style="234" customWidth="1"/>
    <col min="4871" max="4871" width="17.85546875" style="234" customWidth="1"/>
    <col min="4872" max="4872" width="14.140625" style="234" customWidth="1"/>
    <col min="4873" max="4873" width="29.85546875" style="234" customWidth="1"/>
    <col min="4874" max="4875" width="24.7109375" style="234" customWidth="1"/>
    <col min="4876" max="4876" width="22.7109375" style="234" customWidth="1"/>
    <col min="4877" max="4877" width="3.140625" style="234" customWidth="1"/>
    <col min="4878" max="4970" width="0" style="234" hidden="1" customWidth="1"/>
    <col min="4971" max="5120" width="9.140625" style="234"/>
    <col min="5121" max="5121" width="5" style="234" customWidth="1"/>
    <col min="5122" max="5122" width="10.85546875" style="234" customWidth="1"/>
    <col min="5123" max="5123" width="5.7109375" style="234" customWidth="1"/>
    <col min="5124" max="5124" width="14.42578125" style="234" customWidth="1"/>
    <col min="5125" max="5125" width="11.7109375" style="234" customWidth="1"/>
    <col min="5126" max="5126" width="12.85546875" style="234" customWidth="1"/>
    <col min="5127" max="5127" width="17.85546875" style="234" customWidth="1"/>
    <col min="5128" max="5128" width="14.140625" style="234" customWidth="1"/>
    <col min="5129" max="5129" width="29.85546875" style="234" customWidth="1"/>
    <col min="5130" max="5131" width="24.7109375" style="234" customWidth="1"/>
    <col min="5132" max="5132" width="22.7109375" style="234" customWidth="1"/>
    <col min="5133" max="5133" width="3.140625" style="234" customWidth="1"/>
    <col min="5134" max="5226" width="0" style="234" hidden="1" customWidth="1"/>
    <col min="5227" max="5376" width="9.140625" style="234"/>
    <col min="5377" max="5377" width="5" style="234" customWidth="1"/>
    <col min="5378" max="5378" width="10.85546875" style="234" customWidth="1"/>
    <col min="5379" max="5379" width="5.7109375" style="234" customWidth="1"/>
    <col min="5380" max="5380" width="14.42578125" style="234" customWidth="1"/>
    <col min="5381" max="5381" width="11.7109375" style="234" customWidth="1"/>
    <col min="5382" max="5382" width="12.85546875" style="234" customWidth="1"/>
    <col min="5383" max="5383" width="17.85546875" style="234" customWidth="1"/>
    <col min="5384" max="5384" width="14.140625" style="234" customWidth="1"/>
    <col min="5385" max="5385" width="29.85546875" style="234" customWidth="1"/>
    <col min="5386" max="5387" width="24.7109375" style="234" customWidth="1"/>
    <col min="5388" max="5388" width="22.7109375" style="234" customWidth="1"/>
    <col min="5389" max="5389" width="3.140625" style="234" customWidth="1"/>
    <col min="5390" max="5482" width="0" style="234" hidden="1" customWidth="1"/>
    <col min="5483" max="5632" width="9.140625" style="234"/>
    <col min="5633" max="5633" width="5" style="234" customWidth="1"/>
    <col min="5634" max="5634" width="10.85546875" style="234" customWidth="1"/>
    <col min="5635" max="5635" width="5.7109375" style="234" customWidth="1"/>
    <col min="5636" max="5636" width="14.42578125" style="234" customWidth="1"/>
    <col min="5637" max="5637" width="11.7109375" style="234" customWidth="1"/>
    <col min="5638" max="5638" width="12.85546875" style="234" customWidth="1"/>
    <col min="5639" max="5639" width="17.85546875" style="234" customWidth="1"/>
    <col min="5640" max="5640" width="14.140625" style="234" customWidth="1"/>
    <col min="5641" max="5641" width="29.85546875" style="234" customWidth="1"/>
    <col min="5642" max="5643" width="24.7109375" style="234" customWidth="1"/>
    <col min="5644" max="5644" width="22.7109375" style="234" customWidth="1"/>
    <col min="5645" max="5645" width="3.140625" style="234" customWidth="1"/>
    <col min="5646" max="5738" width="0" style="234" hidden="1" customWidth="1"/>
    <col min="5739" max="5888" width="9.140625" style="234"/>
    <col min="5889" max="5889" width="5" style="234" customWidth="1"/>
    <col min="5890" max="5890" width="10.85546875" style="234" customWidth="1"/>
    <col min="5891" max="5891" width="5.7109375" style="234" customWidth="1"/>
    <col min="5892" max="5892" width="14.42578125" style="234" customWidth="1"/>
    <col min="5893" max="5893" width="11.7109375" style="234" customWidth="1"/>
    <col min="5894" max="5894" width="12.85546875" style="234" customWidth="1"/>
    <col min="5895" max="5895" width="17.85546875" style="234" customWidth="1"/>
    <col min="5896" max="5896" width="14.140625" style="234" customWidth="1"/>
    <col min="5897" max="5897" width="29.85546875" style="234" customWidth="1"/>
    <col min="5898" max="5899" width="24.7109375" style="234" customWidth="1"/>
    <col min="5900" max="5900" width="22.7109375" style="234" customWidth="1"/>
    <col min="5901" max="5901" width="3.140625" style="234" customWidth="1"/>
    <col min="5902" max="5994" width="0" style="234" hidden="1" customWidth="1"/>
    <col min="5995" max="6144" width="9.140625" style="234"/>
    <col min="6145" max="6145" width="5" style="234" customWidth="1"/>
    <col min="6146" max="6146" width="10.85546875" style="234" customWidth="1"/>
    <col min="6147" max="6147" width="5.7109375" style="234" customWidth="1"/>
    <col min="6148" max="6148" width="14.42578125" style="234" customWidth="1"/>
    <col min="6149" max="6149" width="11.7109375" style="234" customWidth="1"/>
    <col min="6150" max="6150" width="12.85546875" style="234" customWidth="1"/>
    <col min="6151" max="6151" width="17.85546875" style="234" customWidth="1"/>
    <col min="6152" max="6152" width="14.140625" style="234" customWidth="1"/>
    <col min="6153" max="6153" width="29.85546875" style="234" customWidth="1"/>
    <col min="6154" max="6155" width="24.7109375" style="234" customWidth="1"/>
    <col min="6156" max="6156" width="22.7109375" style="234" customWidth="1"/>
    <col min="6157" max="6157" width="3.140625" style="234" customWidth="1"/>
    <col min="6158" max="6250" width="0" style="234" hidden="1" customWidth="1"/>
    <col min="6251" max="6400" width="9.140625" style="234"/>
    <col min="6401" max="6401" width="5" style="234" customWidth="1"/>
    <col min="6402" max="6402" width="10.85546875" style="234" customWidth="1"/>
    <col min="6403" max="6403" width="5.7109375" style="234" customWidth="1"/>
    <col min="6404" max="6404" width="14.42578125" style="234" customWidth="1"/>
    <col min="6405" max="6405" width="11.7109375" style="234" customWidth="1"/>
    <col min="6406" max="6406" width="12.85546875" style="234" customWidth="1"/>
    <col min="6407" max="6407" width="17.85546875" style="234" customWidth="1"/>
    <col min="6408" max="6408" width="14.140625" style="234" customWidth="1"/>
    <col min="6409" max="6409" width="29.85546875" style="234" customWidth="1"/>
    <col min="6410" max="6411" width="24.7109375" style="234" customWidth="1"/>
    <col min="6412" max="6412" width="22.7109375" style="234" customWidth="1"/>
    <col min="6413" max="6413" width="3.140625" style="234" customWidth="1"/>
    <col min="6414" max="6506" width="0" style="234" hidden="1" customWidth="1"/>
    <col min="6507" max="6656" width="9.140625" style="234"/>
    <col min="6657" max="6657" width="5" style="234" customWidth="1"/>
    <col min="6658" max="6658" width="10.85546875" style="234" customWidth="1"/>
    <col min="6659" max="6659" width="5.7109375" style="234" customWidth="1"/>
    <col min="6660" max="6660" width="14.42578125" style="234" customWidth="1"/>
    <col min="6661" max="6661" width="11.7109375" style="234" customWidth="1"/>
    <col min="6662" max="6662" width="12.85546875" style="234" customWidth="1"/>
    <col min="6663" max="6663" width="17.85546875" style="234" customWidth="1"/>
    <col min="6664" max="6664" width="14.140625" style="234" customWidth="1"/>
    <col min="6665" max="6665" width="29.85546875" style="234" customWidth="1"/>
    <col min="6666" max="6667" width="24.7109375" style="234" customWidth="1"/>
    <col min="6668" max="6668" width="22.7109375" style="234" customWidth="1"/>
    <col min="6669" max="6669" width="3.140625" style="234" customWidth="1"/>
    <col min="6670" max="6762" width="0" style="234" hidden="1" customWidth="1"/>
    <col min="6763" max="6912" width="9.140625" style="234"/>
    <col min="6913" max="6913" width="5" style="234" customWidth="1"/>
    <col min="6914" max="6914" width="10.85546875" style="234" customWidth="1"/>
    <col min="6915" max="6915" width="5.7109375" style="234" customWidth="1"/>
    <col min="6916" max="6916" width="14.42578125" style="234" customWidth="1"/>
    <col min="6917" max="6917" width="11.7109375" style="234" customWidth="1"/>
    <col min="6918" max="6918" width="12.85546875" style="234" customWidth="1"/>
    <col min="6919" max="6919" width="17.85546875" style="234" customWidth="1"/>
    <col min="6920" max="6920" width="14.140625" style="234" customWidth="1"/>
    <col min="6921" max="6921" width="29.85546875" style="234" customWidth="1"/>
    <col min="6922" max="6923" width="24.7109375" style="234" customWidth="1"/>
    <col min="6924" max="6924" width="22.7109375" style="234" customWidth="1"/>
    <col min="6925" max="6925" width="3.140625" style="234" customWidth="1"/>
    <col min="6926" max="7018" width="0" style="234" hidden="1" customWidth="1"/>
    <col min="7019" max="7168" width="9.140625" style="234"/>
    <col min="7169" max="7169" width="5" style="234" customWidth="1"/>
    <col min="7170" max="7170" width="10.85546875" style="234" customWidth="1"/>
    <col min="7171" max="7171" width="5.7109375" style="234" customWidth="1"/>
    <col min="7172" max="7172" width="14.42578125" style="234" customWidth="1"/>
    <col min="7173" max="7173" width="11.7109375" style="234" customWidth="1"/>
    <col min="7174" max="7174" width="12.85546875" style="234" customWidth="1"/>
    <col min="7175" max="7175" width="17.85546875" style="234" customWidth="1"/>
    <col min="7176" max="7176" width="14.140625" style="234" customWidth="1"/>
    <col min="7177" max="7177" width="29.85546875" style="234" customWidth="1"/>
    <col min="7178" max="7179" width="24.7109375" style="234" customWidth="1"/>
    <col min="7180" max="7180" width="22.7109375" style="234" customWidth="1"/>
    <col min="7181" max="7181" width="3.140625" style="234" customWidth="1"/>
    <col min="7182" max="7274" width="0" style="234" hidden="1" customWidth="1"/>
    <col min="7275" max="7424" width="9.140625" style="234"/>
    <col min="7425" max="7425" width="5" style="234" customWidth="1"/>
    <col min="7426" max="7426" width="10.85546875" style="234" customWidth="1"/>
    <col min="7427" max="7427" width="5.7109375" style="234" customWidth="1"/>
    <col min="7428" max="7428" width="14.42578125" style="234" customWidth="1"/>
    <col min="7429" max="7429" width="11.7109375" style="234" customWidth="1"/>
    <col min="7430" max="7430" width="12.85546875" style="234" customWidth="1"/>
    <col min="7431" max="7431" width="17.85546875" style="234" customWidth="1"/>
    <col min="7432" max="7432" width="14.140625" style="234" customWidth="1"/>
    <col min="7433" max="7433" width="29.85546875" style="234" customWidth="1"/>
    <col min="7434" max="7435" width="24.7109375" style="234" customWidth="1"/>
    <col min="7436" max="7436" width="22.7109375" style="234" customWidth="1"/>
    <col min="7437" max="7437" width="3.140625" style="234" customWidth="1"/>
    <col min="7438" max="7530" width="0" style="234" hidden="1" customWidth="1"/>
    <col min="7531" max="7680" width="9.140625" style="234"/>
    <col min="7681" max="7681" width="5" style="234" customWidth="1"/>
    <col min="7682" max="7682" width="10.85546875" style="234" customWidth="1"/>
    <col min="7683" max="7683" width="5.7109375" style="234" customWidth="1"/>
    <col min="7684" max="7684" width="14.42578125" style="234" customWidth="1"/>
    <col min="7685" max="7685" width="11.7109375" style="234" customWidth="1"/>
    <col min="7686" max="7686" width="12.85546875" style="234" customWidth="1"/>
    <col min="7687" max="7687" width="17.85546875" style="234" customWidth="1"/>
    <col min="7688" max="7688" width="14.140625" style="234" customWidth="1"/>
    <col min="7689" max="7689" width="29.85546875" style="234" customWidth="1"/>
    <col min="7690" max="7691" width="24.7109375" style="234" customWidth="1"/>
    <col min="7692" max="7692" width="22.7109375" style="234" customWidth="1"/>
    <col min="7693" max="7693" width="3.140625" style="234" customWidth="1"/>
    <col min="7694" max="7786" width="0" style="234" hidden="1" customWidth="1"/>
    <col min="7787" max="7936" width="9.140625" style="234"/>
    <col min="7937" max="7937" width="5" style="234" customWidth="1"/>
    <col min="7938" max="7938" width="10.85546875" style="234" customWidth="1"/>
    <col min="7939" max="7939" width="5.7109375" style="234" customWidth="1"/>
    <col min="7940" max="7940" width="14.42578125" style="234" customWidth="1"/>
    <col min="7941" max="7941" width="11.7109375" style="234" customWidth="1"/>
    <col min="7942" max="7942" width="12.85546875" style="234" customWidth="1"/>
    <col min="7943" max="7943" width="17.85546875" style="234" customWidth="1"/>
    <col min="7944" max="7944" width="14.140625" style="234" customWidth="1"/>
    <col min="7945" max="7945" width="29.85546875" style="234" customWidth="1"/>
    <col min="7946" max="7947" width="24.7109375" style="234" customWidth="1"/>
    <col min="7948" max="7948" width="22.7109375" style="234" customWidth="1"/>
    <col min="7949" max="7949" width="3.140625" style="234" customWidth="1"/>
    <col min="7950" max="8042" width="0" style="234" hidden="1" customWidth="1"/>
    <col min="8043" max="8192" width="9.140625" style="234"/>
    <col min="8193" max="8193" width="5" style="234" customWidth="1"/>
    <col min="8194" max="8194" width="10.85546875" style="234" customWidth="1"/>
    <col min="8195" max="8195" width="5.7109375" style="234" customWidth="1"/>
    <col min="8196" max="8196" width="14.42578125" style="234" customWidth="1"/>
    <col min="8197" max="8197" width="11.7109375" style="234" customWidth="1"/>
    <col min="8198" max="8198" width="12.85546875" style="234" customWidth="1"/>
    <col min="8199" max="8199" width="17.85546875" style="234" customWidth="1"/>
    <col min="8200" max="8200" width="14.140625" style="234" customWidth="1"/>
    <col min="8201" max="8201" width="29.85546875" style="234" customWidth="1"/>
    <col min="8202" max="8203" width="24.7109375" style="234" customWidth="1"/>
    <col min="8204" max="8204" width="22.7109375" style="234" customWidth="1"/>
    <col min="8205" max="8205" width="3.140625" style="234" customWidth="1"/>
    <col min="8206" max="8298" width="0" style="234" hidden="1" customWidth="1"/>
    <col min="8299" max="8448" width="9.140625" style="234"/>
    <col min="8449" max="8449" width="5" style="234" customWidth="1"/>
    <col min="8450" max="8450" width="10.85546875" style="234" customWidth="1"/>
    <col min="8451" max="8451" width="5.7109375" style="234" customWidth="1"/>
    <col min="8452" max="8452" width="14.42578125" style="234" customWidth="1"/>
    <col min="8453" max="8453" width="11.7109375" style="234" customWidth="1"/>
    <col min="8454" max="8454" width="12.85546875" style="234" customWidth="1"/>
    <col min="8455" max="8455" width="17.85546875" style="234" customWidth="1"/>
    <col min="8456" max="8456" width="14.140625" style="234" customWidth="1"/>
    <col min="8457" max="8457" width="29.85546875" style="234" customWidth="1"/>
    <col min="8458" max="8459" width="24.7109375" style="234" customWidth="1"/>
    <col min="8460" max="8460" width="22.7109375" style="234" customWidth="1"/>
    <col min="8461" max="8461" width="3.140625" style="234" customWidth="1"/>
    <col min="8462" max="8554" width="0" style="234" hidden="1" customWidth="1"/>
    <col min="8555" max="8704" width="9.140625" style="234"/>
    <col min="8705" max="8705" width="5" style="234" customWidth="1"/>
    <col min="8706" max="8706" width="10.85546875" style="234" customWidth="1"/>
    <col min="8707" max="8707" width="5.7109375" style="234" customWidth="1"/>
    <col min="8708" max="8708" width="14.42578125" style="234" customWidth="1"/>
    <col min="8709" max="8709" width="11.7109375" style="234" customWidth="1"/>
    <col min="8710" max="8710" width="12.85546875" style="234" customWidth="1"/>
    <col min="8711" max="8711" width="17.85546875" style="234" customWidth="1"/>
    <col min="8712" max="8712" width="14.140625" style="234" customWidth="1"/>
    <col min="8713" max="8713" width="29.85546875" style="234" customWidth="1"/>
    <col min="8714" max="8715" width="24.7109375" style="234" customWidth="1"/>
    <col min="8716" max="8716" width="22.7109375" style="234" customWidth="1"/>
    <col min="8717" max="8717" width="3.140625" style="234" customWidth="1"/>
    <col min="8718" max="8810" width="0" style="234" hidden="1" customWidth="1"/>
    <col min="8811" max="8960" width="9.140625" style="234"/>
    <col min="8961" max="8961" width="5" style="234" customWidth="1"/>
    <col min="8962" max="8962" width="10.85546875" style="234" customWidth="1"/>
    <col min="8963" max="8963" width="5.7109375" style="234" customWidth="1"/>
    <col min="8964" max="8964" width="14.42578125" style="234" customWidth="1"/>
    <col min="8965" max="8965" width="11.7109375" style="234" customWidth="1"/>
    <col min="8966" max="8966" width="12.85546875" style="234" customWidth="1"/>
    <col min="8967" max="8967" width="17.85546875" style="234" customWidth="1"/>
    <col min="8968" max="8968" width="14.140625" style="234" customWidth="1"/>
    <col min="8969" max="8969" width="29.85546875" style="234" customWidth="1"/>
    <col min="8970" max="8971" width="24.7109375" style="234" customWidth="1"/>
    <col min="8972" max="8972" width="22.7109375" style="234" customWidth="1"/>
    <col min="8973" max="8973" width="3.140625" style="234" customWidth="1"/>
    <col min="8974" max="9066" width="0" style="234" hidden="1" customWidth="1"/>
    <col min="9067" max="9216" width="9.140625" style="234"/>
    <col min="9217" max="9217" width="5" style="234" customWidth="1"/>
    <col min="9218" max="9218" width="10.85546875" style="234" customWidth="1"/>
    <col min="9219" max="9219" width="5.7109375" style="234" customWidth="1"/>
    <col min="9220" max="9220" width="14.42578125" style="234" customWidth="1"/>
    <col min="9221" max="9221" width="11.7109375" style="234" customWidth="1"/>
    <col min="9222" max="9222" width="12.85546875" style="234" customWidth="1"/>
    <col min="9223" max="9223" width="17.85546875" style="234" customWidth="1"/>
    <col min="9224" max="9224" width="14.140625" style="234" customWidth="1"/>
    <col min="9225" max="9225" width="29.85546875" style="234" customWidth="1"/>
    <col min="9226" max="9227" width="24.7109375" style="234" customWidth="1"/>
    <col min="9228" max="9228" width="22.7109375" style="234" customWidth="1"/>
    <col min="9229" max="9229" width="3.140625" style="234" customWidth="1"/>
    <col min="9230" max="9322" width="0" style="234" hidden="1" customWidth="1"/>
    <col min="9323" max="9472" width="9.140625" style="234"/>
    <col min="9473" max="9473" width="5" style="234" customWidth="1"/>
    <col min="9474" max="9474" width="10.85546875" style="234" customWidth="1"/>
    <col min="9475" max="9475" width="5.7109375" style="234" customWidth="1"/>
    <col min="9476" max="9476" width="14.42578125" style="234" customWidth="1"/>
    <col min="9477" max="9477" width="11.7109375" style="234" customWidth="1"/>
    <col min="9478" max="9478" width="12.85546875" style="234" customWidth="1"/>
    <col min="9479" max="9479" width="17.85546875" style="234" customWidth="1"/>
    <col min="9480" max="9480" width="14.140625" style="234" customWidth="1"/>
    <col min="9481" max="9481" width="29.85546875" style="234" customWidth="1"/>
    <col min="9482" max="9483" width="24.7109375" style="234" customWidth="1"/>
    <col min="9484" max="9484" width="22.7109375" style="234" customWidth="1"/>
    <col min="9485" max="9485" width="3.140625" style="234" customWidth="1"/>
    <col min="9486" max="9578" width="0" style="234" hidden="1" customWidth="1"/>
    <col min="9579" max="9728" width="9.140625" style="234"/>
    <col min="9729" max="9729" width="5" style="234" customWidth="1"/>
    <col min="9730" max="9730" width="10.85546875" style="234" customWidth="1"/>
    <col min="9731" max="9731" width="5.7109375" style="234" customWidth="1"/>
    <col min="9732" max="9732" width="14.42578125" style="234" customWidth="1"/>
    <col min="9733" max="9733" width="11.7109375" style="234" customWidth="1"/>
    <col min="9734" max="9734" width="12.85546875" style="234" customWidth="1"/>
    <col min="9735" max="9735" width="17.85546875" style="234" customWidth="1"/>
    <col min="9736" max="9736" width="14.140625" style="234" customWidth="1"/>
    <col min="9737" max="9737" width="29.85546875" style="234" customWidth="1"/>
    <col min="9738" max="9739" width="24.7109375" style="234" customWidth="1"/>
    <col min="9740" max="9740" width="22.7109375" style="234" customWidth="1"/>
    <col min="9741" max="9741" width="3.140625" style="234" customWidth="1"/>
    <col min="9742" max="9834" width="0" style="234" hidden="1" customWidth="1"/>
    <col min="9835" max="9984" width="9.140625" style="234"/>
    <col min="9985" max="9985" width="5" style="234" customWidth="1"/>
    <col min="9986" max="9986" width="10.85546875" style="234" customWidth="1"/>
    <col min="9987" max="9987" width="5.7109375" style="234" customWidth="1"/>
    <col min="9988" max="9988" width="14.42578125" style="234" customWidth="1"/>
    <col min="9989" max="9989" width="11.7109375" style="234" customWidth="1"/>
    <col min="9990" max="9990" width="12.85546875" style="234" customWidth="1"/>
    <col min="9991" max="9991" width="17.85546875" style="234" customWidth="1"/>
    <col min="9992" max="9992" width="14.140625" style="234" customWidth="1"/>
    <col min="9993" max="9993" width="29.85546875" style="234" customWidth="1"/>
    <col min="9994" max="9995" width="24.7109375" style="234" customWidth="1"/>
    <col min="9996" max="9996" width="22.7109375" style="234" customWidth="1"/>
    <col min="9997" max="9997" width="3.140625" style="234" customWidth="1"/>
    <col min="9998" max="10090" width="0" style="234" hidden="1" customWidth="1"/>
    <col min="10091" max="10240" width="9.140625" style="234"/>
    <col min="10241" max="10241" width="5" style="234" customWidth="1"/>
    <col min="10242" max="10242" width="10.85546875" style="234" customWidth="1"/>
    <col min="10243" max="10243" width="5.7109375" style="234" customWidth="1"/>
    <col min="10244" max="10244" width="14.42578125" style="234" customWidth="1"/>
    <col min="10245" max="10245" width="11.7109375" style="234" customWidth="1"/>
    <col min="10246" max="10246" width="12.85546875" style="234" customWidth="1"/>
    <col min="10247" max="10247" width="17.85546875" style="234" customWidth="1"/>
    <col min="10248" max="10248" width="14.140625" style="234" customWidth="1"/>
    <col min="10249" max="10249" width="29.85546875" style="234" customWidth="1"/>
    <col min="10250" max="10251" width="24.7109375" style="234" customWidth="1"/>
    <col min="10252" max="10252" width="22.7109375" style="234" customWidth="1"/>
    <col min="10253" max="10253" width="3.140625" style="234" customWidth="1"/>
    <col min="10254" max="10346" width="0" style="234" hidden="1" customWidth="1"/>
    <col min="10347" max="10496" width="9.140625" style="234"/>
    <col min="10497" max="10497" width="5" style="234" customWidth="1"/>
    <col min="10498" max="10498" width="10.85546875" style="234" customWidth="1"/>
    <col min="10499" max="10499" width="5.7109375" style="234" customWidth="1"/>
    <col min="10500" max="10500" width="14.42578125" style="234" customWidth="1"/>
    <col min="10501" max="10501" width="11.7109375" style="234" customWidth="1"/>
    <col min="10502" max="10502" width="12.85546875" style="234" customWidth="1"/>
    <col min="10503" max="10503" width="17.85546875" style="234" customWidth="1"/>
    <col min="10504" max="10504" width="14.140625" style="234" customWidth="1"/>
    <col min="10505" max="10505" width="29.85546875" style="234" customWidth="1"/>
    <col min="10506" max="10507" width="24.7109375" style="234" customWidth="1"/>
    <col min="10508" max="10508" width="22.7109375" style="234" customWidth="1"/>
    <col min="10509" max="10509" width="3.140625" style="234" customWidth="1"/>
    <col min="10510" max="10602" width="0" style="234" hidden="1" customWidth="1"/>
    <col min="10603" max="10752" width="9.140625" style="234"/>
    <col min="10753" max="10753" width="5" style="234" customWidth="1"/>
    <col min="10754" max="10754" width="10.85546875" style="234" customWidth="1"/>
    <col min="10755" max="10755" width="5.7109375" style="234" customWidth="1"/>
    <col min="10756" max="10756" width="14.42578125" style="234" customWidth="1"/>
    <col min="10757" max="10757" width="11.7109375" style="234" customWidth="1"/>
    <col min="10758" max="10758" width="12.85546875" style="234" customWidth="1"/>
    <col min="10759" max="10759" width="17.85546875" style="234" customWidth="1"/>
    <col min="10760" max="10760" width="14.140625" style="234" customWidth="1"/>
    <col min="10761" max="10761" width="29.85546875" style="234" customWidth="1"/>
    <col min="10762" max="10763" width="24.7109375" style="234" customWidth="1"/>
    <col min="10764" max="10764" width="22.7109375" style="234" customWidth="1"/>
    <col min="10765" max="10765" width="3.140625" style="234" customWidth="1"/>
    <col min="10766" max="10858" width="0" style="234" hidden="1" customWidth="1"/>
    <col min="10859" max="11008" width="9.140625" style="234"/>
    <col min="11009" max="11009" width="5" style="234" customWidth="1"/>
    <col min="11010" max="11010" width="10.85546875" style="234" customWidth="1"/>
    <col min="11011" max="11011" width="5.7109375" style="234" customWidth="1"/>
    <col min="11012" max="11012" width="14.42578125" style="234" customWidth="1"/>
    <col min="11013" max="11013" width="11.7109375" style="234" customWidth="1"/>
    <col min="11014" max="11014" width="12.85546875" style="234" customWidth="1"/>
    <col min="11015" max="11015" width="17.85546875" style="234" customWidth="1"/>
    <col min="11016" max="11016" width="14.140625" style="234" customWidth="1"/>
    <col min="11017" max="11017" width="29.85546875" style="234" customWidth="1"/>
    <col min="11018" max="11019" width="24.7109375" style="234" customWidth="1"/>
    <col min="11020" max="11020" width="22.7109375" style="234" customWidth="1"/>
    <col min="11021" max="11021" width="3.140625" style="234" customWidth="1"/>
    <col min="11022" max="11114" width="0" style="234" hidden="1" customWidth="1"/>
    <col min="11115" max="11264" width="9.140625" style="234"/>
    <col min="11265" max="11265" width="5" style="234" customWidth="1"/>
    <col min="11266" max="11266" width="10.85546875" style="234" customWidth="1"/>
    <col min="11267" max="11267" width="5.7109375" style="234" customWidth="1"/>
    <col min="11268" max="11268" width="14.42578125" style="234" customWidth="1"/>
    <col min="11269" max="11269" width="11.7109375" style="234" customWidth="1"/>
    <col min="11270" max="11270" width="12.85546875" style="234" customWidth="1"/>
    <col min="11271" max="11271" width="17.85546875" style="234" customWidth="1"/>
    <col min="11272" max="11272" width="14.140625" style="234" customWidth="1"/>
    <col min="11273" max="11273" width="29.85546875" style="234" customWidth="1"/>
    <col min="11274" max="11275" width="24.7109375" style="234" customWidth="1"/>
    <col min="11276" max="11276" width="22.7109375" style="234" customWidth="1"/>
    <col min="11277" max="11277" width="3.140625" style="234" customWidth="1"/>
    <col min="11278" max="11370" width="0" style="234" hidden="1" customWidth="1"/>
    <col min="11371" max="11520" width="9.140625" style="234"/>
    <col min="11521" max="11521" width="5" style="234" customWidth="1"/>
    <col min="11522" max="11522" width="10.85546875" style="234" customWidth="1"/>
    <col min="11523" max="11523" width="5.7109375" style="234" customWidth="1"/>
    <col min="11524" max="11524" width="14.42578125" style="234" customWidth="1"/>
    <col min="11525" max="11525" width="11.7109375" style="234" customWidth="1"/>
    <col min="11526" max="11526" width="12.85546875" style="234" customWidth="1"/>
    <col min="11527" max="11527" width="17.85546875" style="234" customWidth="1"/>
    <col min="11528" max="11528" width="14.140625" style="234" customWidth="1"/>
    <col min="11529" max="11529" width="29.85546875" style="234" customWidth="1"/>
    <col min="11530" max="11531" width="24.7109375" style="234" customWidth="1"/>
    <col min="11532" max="11532" width="22.7109375" style="234" customWidth="1"/>
    <col min="11533" max="11533" width="3.140625" style="234" customWidth="1"/>
    <col min="11534" max="11626" width="0" style="234" hidden="1" customWidth="1"/>
    <col min="11627" max="11776" width="9.140625" style="234"/>
    <col min="11777" max="11777" width="5" style="234" customWidth="1"/>
    <col min="11778" max="11778" width="10.85546875" style="234" customWidth="1"/>
    <col min="11779" max="11779" width="5.7109375" style="234" customWidth="1"/>
    <col min="11780" max="11780" width="14.42578125" style="234" customWidth="1"/>
    <col min="11781" max="11781" width="11.7109375" style="234" customWidth="1"/>
    <col min="11782" max="11782" width="12.85546875" style="234" customWidth="1"/>
    <col min="11783" max="11783" width="17.85546875" style="234" customWidth="1"/>
    <col min="11784" max="11784" width="14.140625" style="234" customWidth="1"/>
    <col min="11785" max="11785" width="29.85546875" style="234" customWidth="1"/>
    <col min="11786" max="11787" width="24.7109375" style="234" customWidth="1"/>
    <col min="11788" max="11788" width="22.7109375" style="234" customWidth="1"/>
    <col min="11789" max="11789" width="3.140625" style="234" customWidth="1"/>
    <col min="11790" max="11882" width="0" style="234" hidden="1" customWidth="1"/>
    <col min="11883" max="12032" width="9.140625" style="234"/>
    <col min="12033" max="12033" width="5" style="234" customWidth="1"/>
    <col min="12034" max="12034" width="10.85546875" style="234" customWidth="1"/>
    <col min="12035" max="12035" width="5.7109375" style="234" customWidth="1"/>
    <col min="12036" max="12036" width="14.42578125" style="234" customWidth="1"/>
    <col min="12037" max="12037" width="11.7109375" style="234" customWidth="1"/>
    <col min="12038" max="12038" width="12.85546875" style="234" customWidth="1"/>
    <col min="12039" max="12039" width="17.85546875" style="234" customWidth="1"/>
    <col min="12040" max="12040" width="14.140625" style="234" customWidth="1"/>
    <col min="12041" max="12041" width="29.85546875" style="234" customWidth="1"/>
    <col min="12042" max="12043" width="24.7109375" style="234" customWidth="1"/>
    <col min="12044" max="12044" width="22.7109375" style="234" customWidth="1"/>
    <col min="12045" max="12045" width="3.140625" style="234" customWidth="1"/>
    <col min="12046" max="12138" width="0" style="234" hidden="1" customWidth="1"/>
    <col min="12139" max="12288" width="9.140625" style="234"/>
    <col min="12289" max="12289" width="5" style="234" customWidth="1"/>
    <col min="12290" max="12290" width="10.85546875" style="234" customWidth="1"/>
    <col min="12291" max="12291" width="5.7109375" style="234" customWidth="1"/>
    <col min="12292" max="12292" width="14.42578125" style="234" customWidth="1"/>
    <col min="12293" max="12293" width="11.7109375" style="234" customWidth="1"/>
    <col min="12294" max="12294" width="12.85546875" style="234" customWidth="1"/>
    <col min="12295" max="12295" width="17.85546875" style="234" customWidth="1"/>
    <col min="12296" max="12296" width="14.140625" style="234" customWidth="1"/>
    <col min="12297" max="12297" width="29.85546875" style="234" customWidth="1"/>
    <col min="12298" max="12299" width="24.7109375" style="234" customWidth="1"/>
    <col min="12300" max="12300" width="22.7109375" style="234" customWidth="1"/>
    <col min="12301" max="12301" width="3.140625" style="234" customWidth="1"/>
    <col min="12302" max="12394" width="0" style="234" hidden="1" customWidth="1"/>
    <col min="12395" max="12544" width="9.140625" style="234"/>
    <col min="12545" max="12545" width="5" style="234" customWidth="1"/>
    <col min="12546" max="12546" width="10.85546875" style="234" customWidth="1"/>
    <col min="12547" max="12547" width="5.7109375" style="234" customWidth="1"/>
    <col min="12548" max="12548" width="14.42578125" style="234" customWidth="1"/>
    <col min="12549" max="12549" width="11.7109375" style="234" customWidth="1"/>
    <col min="12550" max="12550" width="12.85546875" style="234" customWidth="1"/>
    <col min="12551" max="12551" width="17.85546875" style="234" customWidth="1"/>
    <col min="12552" max="12552" width="14.140625" style="234" customWidth="1"/>
    <col min="12553" max="12553" width="29.85546875" style="234" customWidth="1"/>
    <col min="12554" max="12555" width="24.7109375" style="234" customWidth="1"/>
    <col min="12556" max="12556" width="22.7109375" style="234" customWidth="1"/>
    <col min="12557" max="12557" width="3.140625" style="234" customWidth="1"/>
    <col min="12558" max="12650" width="0" style="234" hidden="1" customWidth="1"/>
    <col min="12651" max="12800" width="9.140625" style="234"/>
    <col min="12801" max="12801" width="5" style="234" customWidth="1"/>
    <col min="12802" max="12802" width="10.85546875" style="234" customWidth="1"/>
    <col min="12803" max="12803" width="5.7109375" style="234" customWidth="1"/>
    <col min="12804" max="12804" width="14.42578125" style="234" customWidth="1"/>
    <col min="12805" max="12805" width="11.7109375" style="234" customWidth="1"/>
    <col min="12806" max="12806" width="12.85546875" style="234" customWidth="1"/>
    <col min="12807" max="12807" width="17.85546875" style="234" customWidth="1"/>
    <col min="12808" max="12808" width="14.140625" style="234" customWidth="1"/>
    <col min="12809" max="12809" width="29.85546875" style="234" customWidth="1"/>
    <col min="12810" max="12811" width="24.7109375" style="234" customWidth="1"/>
    <col min="12812" max="12812" width="22.7109375" style="234" customWidth="1"/>
    <col min="12813" max="12813" width="3.140625" style="234" customWidth="1"/>
    <col min="12814" max="12906" width="0" style="234" hidden="1" customWidth="1"/>
    <col min="12907" max="13056" width="9.140625" style="234"/>
    <col min="13057" max="13057" width="5" style="234" customWidth="1"/>
    <col min="13058" max="13058" width="10.85546875" style="234" customWidth="1"/>
    <col min="13059" max="13059" width="5.7109375" style="234" customWidth="1"/>
    <col min="13060" max="13060" width="14.42578125" style="234" customWidth="1"/>
    <col min="13061" max="13061" width="11.7109375" style="234" customWidth="1"/>
    <col min="13062" max="13062" width="12.85546875" style="234" customWidth="1"/>
    <col min="13063" max="13063" width="17.85546875" style="234" customWidth="1"/>
    <col min="13064" max="13064" width="14.140625" style="234" customWidth="1"/>
    <col min="13065" max="13065" width="29.85546875" style="234" customWidth="1"/>
    <col min="13066" max="13067" width="24.7109375" style="234" customWidth="1"/>
    <col min="13068" max="13068" width="22.7109375" style="234" customWidth="1"/>
    <col min="13069" max="13069" width="3.140625" style="234" customWidth="1"/>
    <col min="13070" max="13162" width="0" style="234" hidden="1" customWidth="1"/>
    <col min="13163" max="13312" width="9.140625" style="234"/>
    <col min="13313" max="13313" width="5" style="234" customWidth="1"/>
    <col min="13314" max="13314" width="10.85546875" style="234" customWidth="1"/>
    <col min="13315" max="13315" width="5.7109375" style="234" customWidth="1"/>
    <col min="13316" max="13316" width="14.42578125" style="234" customWidth="1"/>
    <col min="13317" max="13317" width="11.7109375" style="234" customWidth="1"/>
    <col min="13318" max="13318" width="12.85546875" style="234" customWidth="1"/>
    <col min="13319" max="13319" width="17.85546875" style="234" customWidth="1"/>
    <col min="13320" max="13320" width="14.140625" style="234" customWidth="1"/>
    <col min="13321" max="13321" width="29.85546875" style="234" customWidth="1"/>
    <col min="13322" max="13323" width="24.7109375" style="234" customWidth="1"/>
    <col min="13324" max="13324" width="22.7109375" style="234" customWidth="1"/>
    <col min="13325" max="13325" width="3.140625" style="234" customWidth="1"/>
    <col min="13326" max="13418" width="0" style="234" hidden="1" customWidth="1"/>
    <col min="13419" max="13568" width="9.140625" style="234"/>
    <col min="13569" max="13569" width="5" style="234" customWidth="1"/>
    <col min="13570" max="13570" width="10.85546875" style="234" customWidth="1"/>
    <col min="13571" max="13571" width="5.7109375" style="234" customWidth="1"/>
    <col min="13572" max="13572" width="14.42578125" style="234" customWidth="1"/>
    <col min="13573" max="13573" width="11.7109375" style="234" customWidth="1"/>
    <col min="13574" max="13574" width="12.85546875" style="234" customWidth="1"/>
    <col min="13575" max="13575" width="17.85546875" style="234" customWidth="1"/>
    <col min="13576" max="13576" width="14.140625" style="234" customWidth="1"/>
    <col min="13577" max="13577" width="29.85546875" style="234" customWidth="1"/>
    <col min="13578" max="13579" width="24.7109375" style="234" customWidth="1"/>
    <col min="13580" max="13580" width="22.7109375" style="234" customWidth="1"/>
    <col min="13581" max="13581" width="3.140625" style="234" customWidth="1"/>
    <col min="13582" max="13674" width="0" style="234" hidden="1" customWidth="1"/>
    <col min="13675" max="13824" width="9.140625" style="234"/>
    <col min="13825" max="13825" width="5" style="234" customWidth="1"/>
    <col min="13826" max="13826" width="10.85546875" style="234" customWidth="1"/>
    <col min="13827" max="13827" width="5.7109375" style="234" customWidth="1"/>
    <col min="13828" max="13828" width="14.42578125" style="234" customWidth="1"/>
    <col min="13829" max="13829" width="11.7109375" style="234" customWidth="1"/>
    <col min="13830" max="13830" width="12.85546875" style="234" customWidth="1"/>
    <col min="13831" max="13831" width="17.85546875" style="234" customWidth="1"/>
    <col min="13832" max="13832" width="14.140625" style="234" customWidth="1"/>
    <col min="13833" max="13833" width="29.85546875" style="234" customWidth="1"/>
    <col min="13834" max="13835" width="24.7109375" style="234" customWidth="1"/>
    <col min="13836" max="13836" width="22.7109375" style="234" customWidth="1"/>
    <col min="13837" max="13837" width="3.140625" style="234" customWidth="1"/>
    <col min="13838" max="13930" width="0" style="234" hidden="1" customWidth="1"/>
    <col min="13931" max="14080" width="9.140625" style="234"/>
    <col min="14081" max="14081" width="5" style="234" customWidth="1"/>
    <col min="14082" max="14082" width="10.85546875" style="234" customWidth="1"/>
    <col min="14083" max="14083" width="5.7109375" style="234" customWidth="1"/>
    <col min="14084" max="14084" width="14.42578125" style="234" customWidth="1"/>
    <col min="14085" max="14085" width="11.7109375" style="234" customWidth="1"/>
    <col min="14086" max="14086" width="12.85546875" style="234" customWidth="1"/>
    <col min="14087" max="14087" width="17.85546875" style="234" customWidth="1"/>
    <col min="14088" max="14088" width="14.140625" style="234" customWidth="1"/>
    <col min="14089" max="14089" width="29.85546875" style="234" customWidth="1"/>
    <col min="14090" max="14091" width="24.7109375" style="234" customWidth="1"/>
    <col min="14092" max="14092" width="22.7109375" style="234" customWidth="1"/>
    <col min="14093" max="14093" width="3.140625" style="234" customWidth="1"/>
    <col min="14094" max="14186" width="0" style="234" hidden="1" customWidth="1"/>
    <col min="14187" max="14336" width="9.140625" style="234"/>
    <col min="14337" max="14337" width="5" style="234" customWidth="1"/>
    <col min="14338" max="14338" width="10.85546875" style="234" customWidth="1"/>
    <col min="14339" max="14339" width="5.7109375" style="234" customWidth="1"/>
    <col min="14340" max="14340" width="14.42578125" style="234" customWidth="1"/>
    <col min="14341" max="14341" width="11.7109375" style="234" customWidth="1"/>
    <col min="14342" max="14342" width="12.85546875" style="234" customWidth="1"/>
    <col min="14343" max="14343" width="17.85546875" style="234" customWidth="1"/>
    <col min="14344" max="14344" width="14.140625" style="234" customWidth="1"/>
    <col min="14345" max="14345" width="29.85546875" style="234" customWidth="1"/>
    <col min="14346" max="14347" width="24.7109375" style="234" customWidth="1"/>
    <col min="14348" max="14348" width="22.7109375" style="234" customWidth="1"/>
    <col min="14349" max="14349" width="3.140625" style="234" customWidth="1"/>
    <col min="14350" max="14442" width="0" style="234" hidden="1" customWidth="1"/>
    <col min="14443" max="14592" width="9.140625" style="234"/>
    <col min="14593" max="14593" width="5" style="234" customWidth="1"/>
    <col min="14594" max="14594" width="10.85546875" style="234" customWidth="1"/>
    <col min="14595" max="14595" width="5.7109375" style="234" customWidth="1"/>
    <col min="14596" max="14596" width="14.42578125" style="234" customWidth="1"/>
    <col min="14597" max="14597" width="11.7109375" style="234" customWidth="1"/>
    <col min="14598" max="14598" width="12.85546875" style="234" customWidth="1"/>
    <col min="14599" max="14599" width="17.85546875" style="234" customWidth="1"/>
    <col min="14600" max="14600" width="14.140625" style="234" customWidth="1"/>
    <col min="14601" max="14601" width="29.85546875" style="234" customWidth="1"/>
    <col min="14602" max="14603" width="24.7109375" style="234" customWidth="1"/>
    <col min="14604" max="14604" width="22.7109375" style="234" customWidth="1"/>
    <col min="14605" max="14605" width="3.140625" style="234" customWidth="1"/>
    <col min="14606" max="14698" width="0" style="234" hidden="1" customWidth="1"/>
    <col min="14699" max="14848" width="9.140625" style="234"/>
    <col min="14849" max="14849" width="5" style="234" customWidth="1"/>
    <col min="14850" max="14850" width="10.85546875" style="234" customWidth="1"/>
    <col min="14851" max="14851" width="5.7109375" style="234" customWidth="1"/>
    <col min="14852" max="14852" width="14.42578125" style="234" customWidth="1"/>
    <col min="14853" max="14853" width="11.7109375" style="234" customWidth="1"/>
    <col min="14854" max="14854" width="12.85546875" style="234" customWidth="1"/>
    <col min="14855" max="14855" width="17.85546875" style="234" customWidth="1"/>
    <col min="14856" max="14856" width="14.140625" style="234" customWidth="1"/>
    <col min="14857" max="14857" width="29.85546875" style="234" customWidth="1"/>
    <col min="14858" max="14859" width="24.7109375" style="234" customWidth="1"/>
    <col min="14860" max="14860" width="22.7109375" style="234" customWidth="1"/>
    <col min="14861" max="14861" width="3.140625" style="234" customWidth="1"/>
    <col min="14862" max="14954" width="0" style="234" hidden="1" customWidth="1"/>
    <col min="14955" max="15104" width="9.140625" style="234"/>
    <col min="15105" max="15105" width="5" style="234" customWidth="1"/>
    <col min="15106" max="15106" width="10.85546875" style="234" customWidth="1"/>
    <col min="15107" max="15107" width="5.7109375" style="234" customWidth="1"/>
    <col min="15108" max="15108" width="14.42578125" style="234" customWidth="1"/>
    <col min="15109" max="15109" width="11.7109375" style="234" customWidth="1"/>
    <col min="15110" max="15110" width="12.85546875" style="234" customWidth="1"/>
    <col min="15111" max="15111" width="17.85546875" style="234" customWidth="1"/>
    <col min="15112" max="15112" width="14.140625" style="234" customWidth="1"/>
    <col min="15113" max="15113" width="29.85546875" style="234" customWidth="1"/>
    <col min="15114" max="15115" width="24.7109375" style="234" customWidth="1"/>
    <col min="15116" max="15116" width="22.7109375" style="234" customWidth="1"/>
    <col min="15117" max="15117" width="3.140625" style="234" customWidth="1"/>
    <col min="15118" max="15210" width="0" style="234" hidden="1" customWidth="1"/>
    <col min="15211" max="15360" width="9.140625" style="234"/>
    <col min="15361" max="15361" width="5" style="234" customWidth="1"/>
    <col min="15362" max="15362" width="10.85546875" style="234" customWidth="1"/>
    <col min="15363" max="15363" width="5.7109375" style="234" customWidth="1"/>
    <col min="15364" max="15364" width="14.42578125" style="234" customWidth="1"/>
    <col min="15365" max="15365" width="11.7109375" style="234" customWidth="1"/>
    <col min="15366" max="15366" width="12.85546875" style="234" customWidth="1"/>
    <col min="15367" max="15367" width="17.85546875" style="234" customWidth="1"/>
    <col min="15368" max="15368" width="14.140625" style="234" customWidth="1"/>
    <col min="15369" max="15369" width="29.85546875" style="234" customWidth="1"/>
    <col min="15370" max="15371" width="24.7109375" style="234" customWidth="1"/>
    <col min="15372" max="15372" width="22.7109375" style="234" customWidth="1"/>
    <col min="15373" max="15373" width="3.140625" style="234" customWidth="1"/>
    <col min="15374" max="15466" width="0" style="234" hidden="1" customWidth="1"/>
    <col min="15467" max="15616" width="9.140625" style="234"/>
    <col min="15617" max="15617" width="5" style="234" customWidth="1"/>
    <col min="15618" max="15618" width="10.85546875" style="234" customWidth="1"/>
    <col min="15619" max="15619" width="5.7109375" style="234" customWidth="1"/>
    <col min="15620" max="15620" width="14.42578125" style="234" customWidth="1"/>
    <col min="15621" max="15621" width="11.7109375" style="234" customWidth="1"/>
    <col min="15622" max="15622" width="12.85546875" style="234" customWidth="1"/>
    <col min="15623" max="15623" width="17.85546875" style="234" customWidth="1"/>
    <col min="15624" max="15624" width="14.140625" style="234" customWidth="1"/>
    <col min="15625" max="15625" width="29.85546875" style="234" customWidth="1"/>
    <col min="15626" max="15627" width="24.7109375" style="234" customWidth="1"/>
    <col min="15628" max="15628" width="22.7109375" style="234" customWidth="1"/>
    <col min="15629" max="15629" width="3.140625" style="234" customWidth="1"/>
    <col min="15630" max="15722" width="0" style="234" hidden="1" customWidth="1"/>
    <col min="15723" max="15872" width="9.140625" style="234"/>
    <col min="15873" max="15873" width="5" style="234" customWidth="1"/>
    <col min="15874" max="15874" width="10.85546875" style="234" customWidth="1"/>
    <col min="15875" max="15875" width="5.7109375" style="234" customWidth="1"/>
    <col min="15876" max="15876" width="14.42578125" style="234" customWidth="1"/>
    <col min="15877" max="15877" width="11.7109375" style="234" customWidth="1"/>
    <col min="15878" max="15878" width="12.85546875" style="234" customWidth="1"/>
    <col min="15879" max="15879" width="17.85546875" style="234" customWidth="1"/>
    <col min="15880" max="15880" width="14.140625" style="234" customWidth="1"/>
    <col min="15881" max="15881" width="29.85546875" style="234" customWidth="1"/>
    <col min="15882" max="15883" width="24.7109375" style="234" customWidth="1"/>
    <col min="15884" max="15884" width="22.7109375" style="234" customWidth="1"/>
    <col min="15885" max="15885" width="3.140625" style="234" customWidth="1"/>
    <col min="15886" max="15978" width="0" style="234" hidden="1" customWidth="1"/>
    <col min="15979" max="16128" width="9.140625" style="234"/>
    <col min="16129" max="16129" width="5" style="234" customWidth="1"/>
    <col min="16130" max="16130" width="10.85546875" style="234" customWidth="1"/>
    <col min="16131" max="16131" width="5.7109375" style="234" customWidth="1"/>
    <col min="16132" max="16132" width="14.42578125" style="234" customWidth="1"/>
    <col min="16133" max="16133" width="11.7109375" style="234" customWidth="1"/>
    <col min="16134" max="16134" width="12.85546875" style="234" customWidth="1"/>
    <col min="16135" max="16135" width="17.85546875" style="234" customWidth="1"/>
    <col min="16136" max="16136" width="14.140625" style="234" customWidth="1"/>
    <col min="16137" max="16137" width="29.85546875" style="234" customWidth="1"/>
    <col min="16138" max="16139" width="24.7109375" style="234" customWidth="1"/>
    <col min="16140" max="16140" width="22.7109375" style="234" customWidth="1"/>
    <col min="16141" max="16141" width="3.140625" style="234" customWidth="1"/>
    <col min="16142" max="16234" width="0" style="234" hidden="1" customWidth="1"/>
    <col min="16235" max="16384" width="9.140625" style="234"/>
  </cols>
  <sheetData>
    <row r="1" spans="1:42" ht="18" customHeight="1">
      <c r="A1" s="1501"/>
      <c r="B1" s="1502"/>
      <c r="C1" s="1502"/>
      <c r="D1" s="1503"/>
      <c r="E1" s="1514" t="s">
        <v>420</v>
      </c>
      <c r="F1" s="1515"/>
      <c r="G1" s="1515"/>
      <c r="H1" s="1515"/>
      <c r="I1" s="1515"/>
      <c r="J1" s="1515"/>
      <c r="K1" s="1515"/>
      <c r="L1" s="1515"/>
      <c r="M1" s="1516"/>
      <c r="N1" s="235"/>
      <c r="O1" s="233"/>
      <c r="P1" s="233"/>
    </row>
    <row r="2" spans="1:42" ht="12" customHeight="1">
      <c r="A2" s="1504"/>
      <c r="B2" s="1505"/>
      <c r="C2" s="1505"/>
      <c r="D2" s="1506"/>
      <c r="E2" s="1517"/>
      <c r="F2" s="1518"/>
      <c r="G2" s="1518"/>
      <c r="H2" s="1518"/>
      <c r="I2" s="1518"/>
      <c r="J2" s="1518"/>
      <c r="K2" s="1518"/>
      <c r="L2" s="1518"/>
      <c r="M2" s="1519"/>
      <c r="N2" s="235"/>
      <c r="O2" s="233"/>
      <c r="P2" s="233"/>
      <c r="AP2" s="236">
        <v>1</v>
      </c>
    </row>
    <row r="3" spans="1:42" ht="23.25" customHeight="1" thickBot="1">
      <c r="A3" s="1507"/>
      <c r="B3" s="1508"/>
      <c r="C3" s="1508"/>
      <c r="D3" s="1509"/>
      <c r="E3" s="1510" t="s">
        <v>421</v>
      </c>
      <c r="F3" s="1511"/>
      <c r="G3" s="1512" t="s">
        <v>422</v>
      </c>
      <c r="H3" s="1512"/>
      <c r="I3" s="1512"/>
      <c r="J3" s="1512"/>
      <c r="K3" s="1512"/>
      <c r="L3" s="1512"/>
      <c r="M3" s="1513"/>
      <c r="N3" s="235"/>
      <c r="O3" s="233"/>
      <c r="P3" s="233"/>
    </row>
    <row r="4" spans="1:42" ht="15" customHeight="1" thickBot="1">
      <c r="A4" s="237"/>
      <c r="B4" s="238"/>
      <c r="C4" s="238"/>
      <c r="D4" s="238"/>
      <c r="E4" s="239"/>
      <c r="F4" s="239"/>
      <c r="G4" s="239"/>
      <c r="H4" s="239"/>
      <c r="I4" s="239"/>
      <c r="J4" s="239"/>
      <c r="K4" s="239"/>
      <c r="L4" s="240"/>
      <c r="M4" s="241"/>
      <c r="N4" s="233"/>
      <c r="O4" s="233"/>
      <c r="P4" s="233"/>
    </row>
    <row r="5" spans="1:42" s="252" customFormat="1" ht="15.95" customHeight="1" thickBot="1">
      <c r="A5" s="242"/>
      <c r="B5" s="243" t="s">
        <v>423</v>
      </c>
      <c r="C5" s="244" t="s">
        <v>424</v>
      </c>
      <c r="D5" s="244" t="s">
        <v>425</v>
      </c>
      <c r="E5" s="245"/>
      <c r="F5" s="233" t="s">
        <v>426</v>
      </c>
      <c r="G5" s="246"/>
      <c r="H5" s="247"/>
      <c r="I5" s="248"/>
      <c r="J5" s="249" t="s">
        <v>427</v>
      </c>
      <c r="K5" s="250" t="s">
        <v>433</v>
      </c>
      <c r="L5" s="250"/>
      <c r="M5" s="251"/>
      <c r="N5" s="246"/>
      <c r="O5" s="246"/>
      <c r="P5" s="246"/>
    </row>
    <row r="6" spans="1:42" s="252" customFormat="1" ht="15.95" customHeight="1" thickBot="1">
      <c r="A6" s="242"/>
      <c r="B6" s="253"/>
      <c r="C6" s="244" t="s">
        <v>428</v>
      </c>
      <c r="D6" s="244" t="s">
        <v>429</v>
      </c>
      <c r="E6" s="245"/>
      <c r="F6" s="233" t="s">
        <v>536</v>
      </c>
      <c r="G6" s="246"/>
      <c r="H6" s="247"/>
      <c r="I6" s="247"/>
      <c r="J6" s="249" t="s">
        <v>427</v>
      </c>
      <c r="K6" s="250" t="s">
        <v>433</v>
      </c>
      <c r="L6" s="250"/>
      <c r="M6" s="251"/>
    </row>
    <row r="7" spans="1:42" s="252" customFormat="1" ht="15.95" customHeight="1" thickBot="1">
      <c r="A7" s="242"/>
      <c r="B7" s="253"/>
      <c r="C7" s="244" t="s">
        <v>430</v>
      </c>
      <c r="D7" s="244" t="s">
        <v>431</v>
      </c>
      <c r="E7" s="245"/>
      <c r="F7" s="233" t="s">
        <v>432</v>
      </c>
      <c r="G7" s="246"/>
      <c r="H7" s="247"/>
      <c r="I7" s="247"/>
      <c r="J7" s="249" t="s">
        <v>427</v>
      </c>
      <c r="K7" s="250" t="s">
        <v>433</v>
      </c>
      <c r="L7" s="250"/>
      <c r="M7" s="251"/>
    </row>
    <row r="8" spans="1:42" s="252" customFormat="1" ht="15" customHeight="1" thickBot="1">
      <c r="A8" s="242"/>
      <c r="B8" s="253"/>
      <c r="C8" s="244"/>
      <c r="D8" s="244"/>
      <c r="E8" s="246"/>
      <c r="F8" s="254"/>
      <c r="G8" s="246"/>
      <c r="H8" s="247"/>
      <c r="I8" s="247"/>
      <c r="J8" s="255"/>
      <c r="K8" s="250"/>
      <c r="L8" s="255"/>
      <c r="M8" s="251"/>
    </row>
    <row r="9" spans="1:42" ht="25.5" customHeight="1">
      <c r="A9" s="237"/>
      <c r="B9" s="1491" t="s">
        <v>434</v>
      </c>
      <c r="C9" s="1492"/>
      <c r="D9" s="1492"/>
      <c r="E9" s="1492"/>
      <c r="F9" s="1492"/>
      <c r="G9" s="1492"/>
      <c r="H9" s="1492"/>
      <c r="I9" s="1492"/>
      <c r="J9" s="1492"/>
      <c r="K9" s="1492"/>
      <c r="L9" s="1493"/>
      <c r="M9" s="256"/>
      <c r="P9" s="257"/>
      <c r="Q9" s="257"/>
    </row>
    <row r="10" spans="1:42" ht="15" customHeight="1" thickBot="1">
      <c r="A10" s="258"/>
      <c r="B10" s="1494"/>
      <c r="C10" s="1495"/>
      <c r="D10" s="1495"/>
      <c r="E10" s="1495"/>
      <c r="F10" s="1495"/>
      <c r="G10" s="1495"/>
      <c r="H10" s="1495"/>
      <c r="I10" s="1495"/>
      <c r="J10" s="1495"/>
      <c r="K10" s="1495"/>
      <c r="L10" s="1496"/>
      <c r="M10" s="259"/>
    </row>
    <row r="11" spans="1:42" ht="15" customHeight="1">
      <c r="A11" s="258"/>
      <c r="B11" s="260"/>
      <c r="C11" s="260"/>
      <c r="D11" s="260"/>
      <c r="E11" s="260"/>
      <c r="F11" s="260"/>
      <c r="G11" s="261"/>
      <c r="H11" s="261"/>
      <c r="I11" s="261"/>
      <c r="J11" s="261"/>
      <c r="K11" s="262"/>
      <c r="L11" s="262"/>
      <c r="M11" s="263"/>
    </row>
    <row r="12" spans="1:42" ht="15" customHeight="1">
      <c r="A12" s="258" t="s">
        <v>435</v>
      </c>
      <c r="B12" s="1497" t="s">
        <v>436</v>
      </c>
      <c r="C12" s="1497"/>
      <c r="D12" s="1497"/>
      <c r="E12" s="1497"/>
      <c r="F12" s="1497"/>
      <c r="G12" s="1498"/>
      <c r="H12" s="1498"/>
      <c r="I12" s="1498"/>
      <c r="J12" s="1498"/>
      <c r="K12" s="1498"/>
      <c r="L12" s="1498"/>
      <c r="M12" s="263"/>
    </row>
    <row r="13" spans="1:42" ht="15" customHeight="1">
      <c r="A13" s="258"/>
      <c r="B13" s="1410" t="s">
        <v>194</v>
      </c>
      <c r="C13" s="1411"/>
      <c r="D13" s="1411"/>
      <c r="E13" s="1411"/>
      <c r="F13" s="1412"/>
      <c r="G13" s="1454"/>
      <c r="H13" s="1455"/>
      <c r="I13" s="264" t="s">
        <v>437</v>
      </c>
      <c r="J13" s="294"/>
      <c r="K13" s="265" t="s">
        <v>2</v>
      </c>
      <c r="L13" s="266"/>
      <c r="M13" s="267"/>
    </row>
    <row r="14" spans="1:42" ht="15" customHeight="1">
      <c r="A14" s="258"/>
      <c r="B14" s="268" t="s">
        <v>438</v>
      </c>
      <c r="C14" s="269"/>
      <c r="D14" s="269"/>
      <c r="E14" s="269"/>
      <c r="F14" s="270"/>
      <c r="G14" s="1499"/>
      <c r="H14" s="1500"/>
      <c r="I14" s="264" t="s">
        <v>437</v>
      </c>
      <c r="J14" s="287"/>
      <c r="K14" s="271" t="s">
        <v>2</v>
      </c>
      <c r="L14" s="272"/>
      <c r="M14" s="267"/>
    </row>
    <row r="15" spans="1:42" ht="15" customHeight="1">
      <c r="A15" s="258"/>
      <c r="B15" s="1410" t="s">
        <v>439</v>
      </c>
      <c r="C15" s="1411"/>
      <c r="D15" s="1411"/>
      <c r="E15" s="1411"/>
      <c r="F15" s="1412"/>
      <c r="G15" s="1454"/>
      <c r="H15" s="1455"/>
      <c r="I15" s="264" t="s">
        <v>440</v>
      </c>
      <c r="J15" s="1438"/>
      <c r="K15" s="1482"/>
      <c r="L15" s="1483"/>
      <c r="M15" s="267"/>
    </row>
    <row r="16" spans="1:42" ht="15" customHeight="1">
      <c r="A16" s="258"/>
      <c r="B16" s="1484" t="s">
        <v>441</v>
      </c>
      <c r="C16" s="1484"/>
      <c r="D16" s="1484"/>
      <c r="E16" s="1484"/>
      <c r="F16" s="1484"/>
      <c r="G16" s="1413"/>
      <c r="H16" s="1485"/>
      <c r="I16" s="1485"/>
      <c r="J16" s="1485"/>
      <c r="K16" s="1485"/>
      <c r="L16" s="1486"/>
      <c r="M16" s="267"/>
    </row>
    <row r="17" spans="1:17" ht="15" customHeight="1">
      <c r="A17" s="258"/>
      <c r="B17" s="1484"/>
      <c r="C17" s="1484"/>
      <c r="D17" s="1484"/>
      <c r="E17" s="1484"/>
      <c r="F17" s="1484"/>
      <c r="G17" s="1487"/>
      <c r="H17" s="1488"/>
      <c r="I17" s="1488"/>
      <c r="J17" s="1488"/>
      <c r="K17" s="1488"/>
      <c r="L17" s="1489"/>
      <c r="M17" s="263"/>
    </row>
    <row r="18" spans="1:17" ht="15" customHeight="1" thickBot="1">
      <c r="A18" s="273"/>
      <c r="B18" s="1477"/>
      <c r="C18" s="1477"/>
      <c r="D18" s="1477"/>
      <c r="E18" s="1477"/>
      <c r="F18" s="1477"/>
      <c r="G18" s="1477"/>
      <c r="H18" s="1477"/>
      <c r="I18" s="1477"/>
      <c r="J18" s="1477"/>
      <c r="K18" s="1477"/>
      <c r="L18" s="1477"/>
      <c r="M18" s="274"/>
    </row>
    <row r="19" spans="1:17" ht="15" customHeight="1">
      <c r="A19" s="275"/>
      <c r="B19" s="238"/>
      <c r="C19" s="238"/>
      <c r="D19" s="238"/>
      <c r="E19" s="276"/>
      <c r="F19" s="276"/>
      <c r="G19" s="276"/>
      <c r="H19" s="276"/>
      <c r="I19" s="240"/>
      <c r="J19" s="240"/>
      <c r="K19" s="240"/>
      <c r="L19" s="240"/>
      <c r="M19" s="241"/>
    </row>
    <row r="20" spans="1:17" ht="15" customHeight="1">
      <c r="A20" s="258" t="s">
        <v>79</v>
      </c>
      <c r="B20" s="1464" t="s">
        <v>442</v>
      </c>
      <c r="C20" s="1464"/>
      <c r="D20" s="1464"/>
      <c r="E20" s="1464"/>
      <c r="F20" s="1464"/>
      <c r="G20" s="1464"/>
      <c r="H20" s="1464"/>
      <c r="I20" s="1464"/>
      <c r="J20" s="1464"/>
      <c r="K20" s="1464"/>
      <c r="L20" s="1464"/>
      <c r="M20" s="1478"/>
    </row>
    <row r="21" spans="1:17" ht="15" customHeight="1">
      <c r="A21" s="258"/>
      <c r="B21" s="277"/>
      <c r="C21" s="233"/>
      <c r="D21" s="233"/>
      <c r="E21" s="233"/>
      <c r="F21" s="233"/>
      <c r="G21" s="233"/>
      <c r="H21" s="247"/>
      <c r="I21" s="257"/>
      <c r="J21" s="257"/>
      <c r="K21" s="257"/>
      <c r="L21" s="257"/>
      <c r="M21" s="263"/>
    </row>
    <row r="22" spans="1:17" s="281" customFormat="1" ht="15" customHeight="1">
      <c r="A22" s="258"/>
      <c r="B22" s="1479" t="s">
        <v>443</v>
      </c>
      <c r="C22" s="1479"/>
      <c r="D22" s="1479"/>
      <c r="E22" s="1479"/>
      <c r="F22" s="278"/>
      <c r="G22" s="1480" t="s">
        <v>444</v>
      </c>
      <c r="H22" s="1481"/>
      <c r="I22" s="1480" t="s">
        <v>273</v>
      </c>
      <c r="J22" s="1490"/>
      <c r="K22" s="1490"/>
      <c r="L22" s="1481"/>
      <c r="M22" s="280"/>
    </row>
    <row r="23" spans="1:17" ht="15" customHeight="1">
      <c r="A23" s="258"/>
      <c r="B23" s="1383" t="s">
        <v>449</v>
      </c>
      <c r="C23" s="1384"/>
      <c r="D23" s="1384"/>
      <c r="E23" s="1384"/>
      <c r="F23" s="1385"/>
      <c r="G23" s="1389"/>
      <c r="H23" s="1390"/>
      <c r="I23" s="1389"/>
      <c r="J23" s="1393"/>
      <c r="K23" s="1393"/>
      <c r="L23" s="1390"/>
      <c r="M23" s="263"/>
    </row>
    <row r="24" spans="1:17" ht="15" customHeight="1">
      <c r="A24" s="258"/>
      <c r="B24" s="1386"/>
      <c r="C24" s="1387"/>
      <c r="D24" s="1387"/>
      <c r="E24" s="1387"/>
      <c r="F24" s="1388"/>
      <c r="G24" s="1391"/>
      <c r="H24" s="1392"/>
      <c r="I24" s="1391"/>
      <c r="J24" s="1394"/>
      <c r="K24" s="1394"/>
      <c r="L24" s="1392"/>
      <c r="M24" s="263"/>
    </row>
    <row r="25" spans="1:17" ht="15" customHeight="1">
      <c r="A25" s="258"/>
      <c r="B25" s="1377" t="s">
        <v>814</v>
      </c>
      <c r="C25" s="1378"/>
      <c r="D25" s="1378"/>
      <c r="E25" s="1378"/>
      <c r="F25" s="1379"/>
      <c r="G25" s="1389"/>
      <c r="H25" s="1390"/>
      <c r="I25" s="1389"/>
      <c r="J25" s="1393"/>
      <c r="K25" s="1393"/>
      <c r="L25" s="1390"/>
      <c r="M25" s="263"/>
    </row>
    <row r="26" spans="1:17" ht="15" customHeight="1">
      <c r="A26" s="258"/>
      <c r="B26" s="1380"/>
      <c r="C26" s="1381"/>
      <c r="D26" s="1381"/>
      <c r="E26" s="1381"/>
      <c r="F26" s="1382"/>
      <c r="G26" s="1391"/>
      <c r="H26" s="1392"/>
      <c r="I26" s="1391"/>
      <c r="J26" s="1394"/>
      <c r="K26" s="1394"/>
      <c r="L26" s="1392"/>
      <c r="M26" s="263"/>
    </row>
    <row r="27" spans="1:17" ht="15" customHeight="1">
      <c r="A27" s="258"/>
      <c r="B27" s="1395"/>
      <c r="C27" s="1396"/>
      <c r="D27" s="1396"/>
      <c r="E27" s="1396"/>
      <c r="F27" s="1396"/>
      <c r="G27" s="1396"/>
      <c r="H27" s="1397"/>
      <c r="I27" s="680" t="s">
        <v>445</v>
      </c>
      <c r="J27" s="680" t="s">
        <v>446</v>
      </c>
      <c r="K27" s="680" t="s">
        <v>447</v>
      </c>
      <c r="L27" s="680" t="s">
        <v>448</v>
      </c>
      <c r="M27" s="263"/>
    </row>
    <row r="28" spans="1:17" ht="15" customHeight="1">
      <c r="A28" s="258"/>
      <c r="B28" s="1474" t="s">
        <v>450</v>
      </c>
      <c r="C28" s="1475"/>
      <c r="D28" s="1475"/>
      <c r="E28" s="1475"/>
      <c r="F28" s="1476"/>
      <c r="G28" s="1454"/>
      <c r="H28" s="1455"/>
      <c r="I28" s="283"/>
      <c r="J28" s="284"/>
      <c r="K28" s="284"/>
      <c r="L28" s="284"/>
      <c r="M28" s="263"/>
    </row>
    <row r="29" spans="1:17" ht="15" customHeight="1">
      <c r="A29" s="258"/>
      <c r="B29" s="1474" t="s">
        <v>451</v>
      </c>
      <c r="C29" s="1475"/>
      <c r="D29" s="1475"/>
      <c r="E29" s="1475"/>
      <c r="F29" s="1476"/>
      <c r="G29" s="1465"/>
      <c r="H29" s="1466"/>
      <c r="I29" s="283"/>
      <c r="J29" s="284"/>
      <c r="K29" s="284"/>
      <c r="L29" s="284"/>
      <c r="M29" s="263"/>
    </row>
    <row r="30" spans="1:17" ht="15" customHeight="1">
      <c r="A30" s="258"/>
      <c r="B30" s="1407" t="s">
        <v>452</v>
      </c>
      <c r="C30" s="1408"/>
      <c r="D30" s="1408"/>
      <c r="E30" s="1408"/>
      <c r="F30" s="1409"/>
      <c r="G30" s="1465"/>
      <c r="H30" s="1466"/>
      <c r="I30" s="285"/>
      <c r="J30" s="284"/>
      <c r="K30" s="284"/>
      <c r="L30" s="284"/>
      <c r="M30" s="263"/>
    </row>
    <row r="31" spans="1:17" ht="15" customHeight="1">
      <c r="A31" s="258"/>
      <c r="B31" s="1407" t="s">
        <v>453</v>
      </c>
      <c r="C31" s="1408"/>
      <c r="D31" s="1408"/>
      <c r="E31" s="1408"/>
      <c r="F31" s="1409"/>
      <c r="G31" s="1465"/>
      <c r="H31" s="1466"/>
      <c r="I31" s="283"/>
      <c r="J31" s="284"/>
      <c r="K31" s="284"/>
      <c r="L31" s="284"/>
      <c r="M31" s="263"/>
    </row>
    <row r="32" spans="1:17" ht="15" customHeight="1">
      <c r="A32" s="258"/>
      <c r="B32" s="1407" t="s">
        <v>454</v>
      </c>
      <c r="C32" s="1408"/>
      <c r="D32" s="1408"/>
      <c r="E32" s="1408"/>
      <c r="F32" s="1409"/>
      <c r="G32" s="1465"/>
      <c r="H32" s="1466"/>
      <c r="I32" s="285"/>
      <c r="J32" s="284"/>
      <c r="K32" s="284"/>
      <c r="L32" s="284"/>
      <c r="M32" s="263"/>
      <c r="Q32" s="286"/>
    </row>
    <row r="33" spans="1:13" ht="15" customHeight="1">
      <c r="A33" s="258"/>
      <c r="B33" s="1407" t="s">
        <v>455</v>
      </c>
      <c r="C33" s="1408"/>
      <c r="D33" s="1408"/>
      <c r="E33" s="1408"/>
      <c r="F33" s="1409"/>
      <c r="G33" s="1465"/>
      <c r="H33" s="1466"/>
      <c r="I33" s="283"/>
      <c r="J33" s="284"/>
      <c r="K33" s="284"/>
      <c r="L33" s="284"/>
      <c r="M33" s="263"/>
    </row>
    <row r="34" spans="1:13" ht="15" customHeight="1">
      <c r="A34" s="258"/>
      <c r="B34" s="1407" t="s">
        <v>456</v>
      </c>
      <c r="C34" s="1408"/>
      <c r="D34" s="1408"/>
      <c r="E34" s="1408"/>
      <c r="F34" s="1409"/>
      <c r="G34" s="1465"/>
      <c r="H34" s="1466"/>
      <c r="I34" s="285"/>
      <c r="J34" s="284"/>
      <c r="K34" s="284"/>
      <c r="L34" s="284"/>
      <c r="M34" s="263"/>
    </row>
    <row r="35" spans="1:13" s="233" customFormat="1" ht="15" customHeight="1">
      <c r="A35" s="258"/>
      <c r="B35" s="1472"/>
      <c r="C35" s="1472"/>
      <c r="D35" s="1472"/>
      <c r="E35" s="1472"/>
      <c r="F35" s="1472"/>
      <c r="G35" s="1472"/>
      <c r="H35" s="1472"/>
      <c r="I35" s="1472"/>
      <c r="J35" s="1472"/>
      <c r="K35" s="1472"/>
      <c r="L35" s="1472"/>
      <c r="M35" s="263"/>
    </row>
    <row r="36" spans="1:13" ht="15" customHeight="1">
      <c r="A36" s="258"/>
      <c r="B36" s="1469" t="s">
        <v>457</v>
      </c>
      <c r="C36" s="1469"/>
      <c r="D36" s="1469"/>
      <c r="E36" s="1469"/>
      <c r="F36" s="1469"/>
      <c r="G36" s="1470" t="s">
        <v>444</v>
      </c>
      <c r="H36" s="1471"/>
      <c r="I36" s="279" t="s">
        <v>445</v>
      </c>
      <c r="J36" s="279" t="s">
        <v>446</v>
      </c>
      <c r="K36" s="279" t="s">
        <v>447</v>
      </c>
      <c r="L36" s="279" t="s">
        <v>448</v>
      </c>
      <c r="M36" s="263"/>
    </row>
    <row r="37" spans="1:13" ht="15" customHeight="1">
      <c r="A37" s="258"/>
      <c r="B37" s="1407" t="s">
        <v>449</v>
      </c>
      <c r="C37" s="1408"/>
      <c r="D37" s="1408"/>
      <c r="E37" s="1408"/>
      <c r="F37" s="1409"/>
      <c r="G37" s="1465"/>
      <c r="H37" s="1466"/>
      <c r="I37" s="1473"/>
      <c r="J37" s="1473"/>
      <c r="K37" s="1473"/>
      <c r="L37" s="1473"/>
      <c r="M37" s="263"/>
    </row>
    <row r="38" spans="1:13" ht="15" customHeight="1">
      <c r="A38" s="258"/>
      <c r="B38" s="1407" t="s">
        <v>458</v>
      </c>
      <c r="C38" s="1408"/>
      <c r="D38" s="1408"/>
      <c r="E38" s="1408"/>
      <c r="F38" s="1409"/>
      <c r="G38" s="1465"/>
      <c r="H38" s="1466"/>
      <c r="I38" s="283"/>
      <c r="J38" s="284"/>
      <c r="K38" s="284"/>
      <c r="L38" s="284"/>
      <c r="M38" s="263"/>
    </row>
    <row r="39" spans="1:13" ht="15" customHeight="1">
      <c r="A39" s="258"/>
      <c r="B39" s="1407" t="s">
        <v>456</v>
      </c>
      <c r="C39" s="1408"/>
      <c r="D39" s="1408"/>
      <c r="E39" s="1408"/>
      <c r="F39" s="1409"/>
      <c r="G39" s="1465"/>
      <c r="H39" s="1466"/>
      <c r="I39" s="283"/>
      <c r="J39" s="284"/>
      <c r="K39" s="284"/>
      <c r="L39" s="284"/>
      <c r="M39" s="263"/>
    </row>
    <row r="40" spans="1:13" ht="15" customHeight="1">
      <c r="A40" s="258"/>
      <c r="B40" s="1468"/>
      <c r="C40" s="1468"/>
      <c r="D40" s="1468"/>
      <c r="E40" s="1468"/>
      <c r="F40" s="1468"/>
      <c r="G40" s="1468"/>
      <c r="H40" s="1468"/>
      <c r="I40" s="1468"/>
      <c r="J40" s="1468"/>
      <c r="K40" s="1468"/>
      <c r="L40" s="1468"/>
      <c r="M40" s="263"/>
    </row>
    <row r="41" spans="1:13" ht="15" customHeight="1">
      <c r="A41" s="258"/>
      <c r="B41" s="1469" t="s">
        <v>537</v>
      </c>
      <c r="C41" s="1469"/>
      <c r="D41" s="1469"/>
      <c r="E41" s="1469"/>
      <c r="F41" s="1469"/>
      <c r="G41" s="1470" t="s">
        <v>444</v>
      </c>
      <c r="H41" s="1471"/>
      <c r="I41" s="279" t="s">
        <v>445</v>
      </c>
      <c r="J41" s="279" t="s">
        <v>446</v>
      </c>
      <c r="K41" s="279" t="s">
        <v>447</v>
      </c>
      <c r="L41" s="279" t="s">
        <v>448</v>
      </c>
      <c r="M41" s="263"/>
    </row>
    <row r="42" spans="1:13" ht="15" customHeight="1">
      <c r="A42" s="258"/>
      <c r="B42" s="1407" t="s">
        <v>459</v>
      </c>
      <c r="C42" s="1408"/>
      <c r="D42" s="1408"/>
      <c r="E42" s="1408"/>
      <c r="F42" s="1409"/>
      <c r="G42" s="1454"/>
      <c r="H42" s="1455"/>
      <c r="I42" s="1454"/>
      <c r="J42" s="1467"/>
      <c r="K42" s="1467"/>
      <c r="L42" s="1455"/>
      <c r="M42" s="263"/>
    </row>
    <row r="43" spans="1:13" ht="15" customHeight="1">
      <c r="A43" s="258"/>
      <c r="B43" s="1407" t="s">
        <v>460</v>
      </c>
      <c r="C43" s="1408"/>
      <c r="D43" s="1408"/>
      <c r="E43" s="1408"/>
      <c r="F43" s="1409"/>
      <c r="G43" s="1465"/>
      <c r="H43" s="1466"/>
      <c r="I43" s="283"/>
      <c r="J43" s="284"/>
      <c r="K43" s="284"/>
      <c r="L43" s="284"/>
      <c r="M43" s="263"/>
    </row>
    <row r="44" spans="1:13" ht="15" customHeight="1">
      <c r="A44" s="258"/>
      <c r="B44" s="1407" t="s">
        <v>461</v>
      </c>
      <c r="C44" s="1408"/>
      <c r="D44" s="1408"/>
      <c r="E44" s="1408"/>
      <c r="F44" s="1409"/>
      <c r="G44" s="1465"/>
      <c r="H44" s="1466"/>
      <c r="I44" s="283"/>
      <c r="J44" s="284"/>
      <c r="K44" s="284"/>
      <c r="L44" s="284"/>
      <c r="M44" s="263"/>
    </row>
    <row r="45" spans="1:13" ht="15" customHeight="1">
      <c r="A45" s="258"/>
      <c r="B45" s="1407" t="s">
        <v>462</v>
      </c>
      <c r="C45" s="1408"/>
      <c r="D45" s="1408"/>
      <c r="E45" s="1408"/>
      <c r="F45" s="1409"/>
      <c r="G45" s="1465"/>
      <c r="H45" s="1466"/>
      <c r="I45" s="283"/>
      <c r="J45" s="284"/>
      <c r="K45" s="284"/>
      <c r="L45" s="284"/>
      <c r="M45" s="263"/>
    </row>
    <row r="46" spans="1:13" ht="15" customHeight="1">
      <c r="A46" s="258"/>
      <c r="B46" s="1407" t="s">
        <v>463</v>
      </c>
      <c r="C46" s="1408"/>
      <c r="D46" s="1408"/>
      <c r="E46" s="1408"/>
      <c r="F46" s="1409"/>
      <c r="G46" s="1465"/>
      <c r="H46" s="1466"/>
      <c r="I46" s="283"/>
      <c r="J46" s="284"/>
      <c r="K46" s="284"/>
      <c r="L46" s="284"/>
      <c r="M46" s="263"/>
    </row>
    <row r="47" spans="1:13" ht="15" customHeight="1">
      <c r="A47" s="258"/>
      <c r="B47" s="1407" t="s">
        <v>464</v>
      </c>
      <c r="C47" s="1408"/>
      <c r="D47" s="1408"/>
      <c r="E47" s="1408"/>
      <c r="F47" s="1409"/>
      <c r="G47" s="1465"/>
      <c r="H47" s="1466"/>
      <c r="I47" s="283"/>
      <c r="J47" s="284"/>
      <c r="K47" s="284"/>
      <c r="L47" s="284"/>
      <c r="M47" s="263"/>
    </row>
    <row r="48" spans="1:13" ht="15" customHeight="1">
      <c r="A48" s="258"/>
      <c r="B48" s="1407" t="s">
        <v>18</v>
      </c>
      <c r="C48" s="1408"/>
      <c r="D48" s="1408"/>
      <c r="E48" s="1408"/>
      <c r="F48" s="1408"/>
      <c r="G48" s="288"/>
      <c r="H48" s="288"/>
      <c r="I48" s="288"/>
      <c r="J48" s="288"/>
      <c r="K48" s="288"/>
      <c r="L48" s="289"/>
      <c r="M48" s="263"/>
    </row>
    <row r="49" spans="1:13" ht="15" customHeight="1">
      <c r="A49" s="258"/>
      <c r="B49" s="1407" t="s">
        <v>465</v>
      </c>
      <c r="C49" s="1408"/>
      <c r="D49" s="1408"/>
      <c r="E49" s="1408"/>
      <c r="F49" s="1409"/>
      <c r="G49" s="1454"/>
      <c r="H49" s="1455"/>
      <c r="I49" s="283"/>
      <c r="J49" s="284"/>
      <c r="K49" s="284"/>
      <c r="L49" s="284"/>
      <c r="M49" s="263"/>
    </row>
    <row r="50" spans="1:13" ht="14.25" customHeight="1">
      <c r="A50" s="258"/>
      <c r="B50" s="1407" t="s">
        <v>456</v>
      </c>
      <c r="C50" s="1408"/>
      <c r="D50" s="1408"/>
      <c r="E50" s="1408"/>
      <c r="F50" s="1409"/>
      <c r="G50" s="1454"/>
      <c r="H50" s="1455"/>
      <c r="I50" s="283"/>
      <c r="J50" s="284"/>
      <c r="K50" s="284"/>
      <c r="L50" s="284"/>
      <c r="M50" s="263"/>
    </row>
    <row r="51" spans="1:13" ht="15" customHeight="1">
      <c r="A51" s="258"/>
      <c r="B51" s="1407" t="s">
        <v>466</v>
      </c>
      <c r="C51" s="1408"/>
      <c r="D51" s="1408"/>
      <c r="E51" s="1408"/>
      <c r="F51" s="1409"/>
      <c r="G51" s="1454"/>
      <c r="H51" s="1455"/>
      <c r="I51" s="283"/>
      <c r="J51" s="284"/>
      <c r="K51" s="284"/>
      <c r="L51" s="284"/>
      <c r="M51" s="263"/>
    </row>
    <row r="52" spans="1:13" ht="15" customHeight="1" thickBot="1">
      <c r="A52" s="273"/>
      <c r="B52" s="1462"/>
      <c r="C52" s="1462"/>
      <c r="D52" s="1462"/>
      <c r="E52" s="1462"/>
      <c r="F52" s="1462"/>
      <c r="G52" s="1462"/>
      <c r="H52" s="1462"/>
      <c r="I52" s="1462"/>
      <c r="J52" s="1462"/>
      <c r="K52" s="1462"/>
      <c r="L52" s="1462"/>
      <c r="M52" s="274"/>
    </row>
    <row r="53" spans="1:13" ht="15" customHeight="1">
      <c r="A53" s="275"/>
      <c r="B53" s="1463"/>
      <c r="C53" s="1463"/>
      <c r="D53" s="1463"/>
      <c r="E53" s="1463"/>
      <c r="F53" s="1463"/>
      <c r="G53" s="1463"/>
      <c r="H53" s="1463"/>
      <c r="I53" s="1463"/>
      <c r="J53" s="1463"/>
      <c r="K53" s="1463"/>
      <c r="L53" s="1463"/>
      <c r="M53" s="241"/>
    </row>
    <row r="54" spans="1:13" ht="15" customHeight="1">
      <c r="A54" s="258" t="s">
        <v>467</v>
      </c>
      <c r="B54" s="1464" t="s">
        <v>468</v>
      </c>
      <c r="C54" s="1464"/>
      <c r="D54" s="1464"/>
      <c r="E54" s="1464"/>
      <c r="F54" s="1464"/>
      <c r="G54" s="290"/>
      <c r="H54" s="291"/>
      <c r="I54" s="257"/>
      <c r="J54" s="257"/>
      <c r="K54" s="257"/>
      <c r="L54" s="257"/>
      <c r="M54" s="263"/>
    </row>
    <row r="55" spans="1:13" ht="15" customHeight="1">
      <c r="A55" s="258"/>
      <c r="B55" s="292"/>
      <c r="C55" s="235"/>
      <c r="D55" s="235"/>
      <c r="E55" s="247"/>
      <c r="F55" s="247"/>
      <c r="G55" s="247"/>
      <c r="H55" s="291"/>
      <c r="I55" s="257"/>
      <c r="J55" s="257"/>
      <c r="K55" s="257"/>
      <c r="L55" s="257"/>
      <c r="M55" s="263"/>
    </row>
    <row r="56" spans="1:13" ht="15" customHeight="1">
      <c r="A56" s="258"/>
      <c r="B56" s="1407" t="s">
        <v>469</v>
      </c>
      <c r="C56" s="1408"/>
      <c r="D56" s="1408"/>
      <c r="E56" s="1409"/>
      <c r="F56" s="1454"/>
      <c r="G56" s="1455"/>
      <c r="H56" s="293"/>
      <c r="I56" s="282" t="s">
        <v>470</v>
      </c>
      <c r="J56" s="1458"/>
      <c r="K56" s="1459"/>
      <c r="L56" s="295"/>
      <c r="M56" s="263"/>
    </row>
    <row r="57" spans="1:13" ht="15" customHeight="1">
      <c r="A57" s="258"/>
      <c r="B57" s="1402" t="s">
        <v>471</v>
      </c>
      <c r="C57" s="1403"/>
      <c r="D57" s="1403"/>
      <c r="E57" s="1404"/>
      <c r="F57" s="1454"/>
      <c r="G57" s="1455"/>
      <c r="H57" s="293"/>
      <c r="I57" s="282" t="s">
        <v>472</v>
      </c>
      <c r="J57" s="1458"/>
      <c r="K57" s="1459"/>
      <c r="L57" s="295"/>
      <c r="M57" s="263"/>
    </row>
    <row r="58" spans="1:13" ht="15" customHeight="1">
      <c r="A58" s="258"/>
      <c r="B58" s="1402" t="s">
        <v>473</v>
      </c>
      <c r="C58" s="1403"/>
      <c r="D58" s="1403"/>
      <c r="E58" s="1404"/>
      <c r="F58" s="1454"/>
      <c r="G58" s="1455"/>
      <c r="H58" s="293"/>
      <c r="I58" s="282" t="s">
        <v>474</v>
      </c>
      <c r="J58" s="1458"/>
      <c r="K58" s="1459"/>
      <c r="L58" s="295"/>
      <c r="M58" s="263"/>
    </row>
    <row r="59" spans="1:13" ht="15" customHeight="1">
      <c r="A59" s="258"/>
      <c r="B59" s="1402" t="s">
        <v>475</v>
      </c>
      <c r="C59" s="1403"/>
      <c r="D59" s="1403"/>
      <c r="E59" s="1404"/>
      <c r="F59" s="1454"/>
      <c r="G59" s="1455"/>
      <c r="H59" s="293"/>
      <c r="I59" s="282" t="s">
        <v>476</v>
      </c>
      <c r="J59" s="1458"/>
      <c r="K59" s="1459"/>
      <c r="L59" s="296"/>
      <c r="M59" s="263"/>
    </row>
    <row r="60" spans="1:13" ht="15" customHeight="1">
      <c r="A60" s="258"/>
      <c r="B60" s="1402" t="s">
        <v>477</v>
      </c>
      <c r="C60" s="1403"/>
      <c r="D60" s="1403"/>
      <c r="E60" s="1404"/>
      <c r="F60" s="1454"/>
      <c r="G60" s="1455"/>
      <c r="H60" s="293"/>
      <c r="I60" s="282" t="s">
        <v>478</v>
      </c>
      <c r="J60" s="1458"/>
      <c r="K60" s="1459"/>
      <c r="L60" s="296"/>
      <c r="M60" s="263"/>
    </row>
    <row r="61" spans="1:13" ht="15" customHeight="1">
      <c r="A61" s="258"/>
      <c r="B61" s="1402" t="s">
        <v>479</v>
      </c>
      <c r="C61" s="1403"/>
      <c r="D61" s="1403"/>
      <c r="E61" s="1404"/>
      <c r="F61" s="1454"/>
      <c r="G61" s="1455"/>
      <c r="H61" s="293"/>
      <c r="I61" s="282" t="s">
        <v>480</v>
      </c>
      <c r="J61" s="1456"/>
      <c r="K61" s="1457"/>
      <c r="L61" s="296"/>
      <c r="M61" s="263"/>
    </row>
    <row r="62" spans="1:13" ht="15" customHeight="1">
      <c r="A62" s="258"/>
      <c r="B62" s="291"/>
      <c r="C62" s="291"/>
      <c r="D62" s="291"/>
      <c r="E62" s="291"/>
      <c r="F62" s="367"/>
      <c r="G62" s="367"/>
      <c r="H62" s="293"/>
      <c r="I62" s="282" t="s">
        <v>481</v>
      </c>
      <c r="J62" s="1458"/>
      <c r="K62" s="1459"/>
      <c r="L62" s="296"/>
      <c r="M62" s="263"/>
    </row>
    <row r="63" spans="1:13" ht="15" customHeight="1" thickBot="1">
      <c r="A63" s="258"/>
      <c r="B63" s="297"/>
      <c r="C63" s="297"/>
      <c r="D63" s="297"/>
      <c r="E63" s="298"/>
      <c r="F63" s="298"/>
      <c r="G63" s="298"/>
      <c r="H63" s="291" t="s">
        <v>18</v>
      </c>
      <c r="I63" s="257"/>
      <c r="J63" s="257"/>
      <c r="K63" s="257"/>
      <c r="L63" s="257"/>
      <c r="M63" s="263"/>
    </row>
    <row r="64" spans="1:13" ht="27" customHeight="1" thickBot="1">
      <c r="A64" s="275"/>
      <c r="B64" s="299" t="s">
        <v>482</v>
      </c>
      <c r="C64" s="299"/>
      <c r="D64" s="299"/>
      <c r="E64" s="299"/>
      <c r="F64" s="299"/>
      <c r="G64" s="299"/>
      <c r="H64" s="299"/>
      <c r="I64" s="299"/>
      <c r="J64" s="371"/>
      <c r="K64" s="240"/>
      <c r="L64" s="240"/>
      <c r="M64" s="241"/>
    </row>
    <row r="65" spans="1:13" ht="15" customHeight="1" thickBot="1">
      <c r="A65" s="258" t="s">
        <v>483</v>
      </c>
      <c r="B65" s="300" t="s">
        <v>484</v>
      </c>
      <c r="C65" s="253"/>
      <c r="D65" s="253"/>
      <c r="E65" s="298"/>
      <c r="F65" s="298"/>
      <c r="G65" s="298"/>
      <c r="H65" s="291"/>
      <c r="I65" s="257"/>
      <c r="J65" s="1439" t="s">
        <v>485</v>
      </c>
      <c r="K65" s="1440"/>
      <c r="L65" s="1441"/>
      <c r="M65" s="263"/>
    </row>
    <row r="66" spans="1:13" ht="29.25" customHeight="1">
      <c r="A66" s="301"/>
      <c r="B66" s="302" t="s">
        <v>486</v>
      </c>
      <c r="C66" s="302"/>
      <c r="D66" s="302"/>
      <c r="E66" s="302"/>
      <c r="F66" s="302"/>
      <c r="G66" s="302"/>
      <c r="H66" s="302"/>
      <c r="I66" s="303"/>
      <c r="J66" s="1442"/>
      <c r="K66" s="1443"/>
      <c r="L66" s="1444"/>
      <c r="M66" s="304"/>
    </row>
    <row r="67" spans="1:13" ht="15" customHeight="1">
      <c r="A67" s="258"/>
      <c r="B67" s="233"/>
      <c r="C67" s="233"/>
      <c r="D67" s="233"/>
      <c r="E67" s="233"/>
      <c r="F67" s="233"/>
      <c r="G67" s="233"/>
      <c r="H67" s="233"/>
      <c r="I67" s="233"/>
      <c r="J67" s="1445"/>
      <c r="K67" s="1446"/>
      <c r="L67" s="1447"/>
      <c r="M67" s="305"/>
    </row>
    <row r="68" spans="1:13" ht="15" customHeight="1">
      <c r="A68" s="258"/>
      <c r="B68" s="244"/>
      <c r="C68" s="349"/>
      <c r="D68" s="306"/>
      <c r="E68" s="1410" t="s">
        <v>487</v>
      </c>
      <c r="F68" s="1411"/>
      <c r="G68" s="1412"/>
      <c r="H68" s="1438"/>
      <c r="I68" s="1414"/>
      <c r="J68" s="1445"/>
      <c r="K68" s="1446"/>
      <c r="L68" s="1447"/>
      <c r="M68" s="305"/>
    </row>
    <row r="69" spans="1:13" ht="15" customHeight="1">
      <c r="A69" s="258"/>
      <c r="B69" s="307"/>
      <c r="C69" s="349"/>
      <c r="D69" s="306"/>
      <c r="E69" s="1435" t="s">
        <v>488</v>
      </c>
      <c r="F69" s="1436"/>
      <c r="G69" s="1437"/>
      <c r="H69" s="1423"/>
      <c r="I69" s="1424"/>
      <c r="J69" s="1445"/>
      <c r="K69" s="1446"/>
      <c r="L69" s="1447"/>
      <c r="M69" s="305"/>
    </row>
    <row r="70" spans="1:13" ht="15" customHeight="1">
      <c r="A70" s="258"/>
      <c r="B70" s="307"/>
      <c r="C70" s="349"/>
      <c r="D70" s="306"/>
      <c r="E70" s="1435" t="s">
        <v>489</v>
      </c>
      <c r="F70" s="1436"/>
      <c r="G70" s="1437"/>
      <c r="H70" s="1423"/>
      <c r="I70" s="1424"/>
      <c r="J70" s="1445"/>
      <c r="K70" s="1446"/>
      <c r="L70" s="1447"/>
      <c r="M70" s="305"/>
    </row>
    <row r="71" spans="1:13" ht="15" customHeight="1">
      <c r="A71" s="258"/>
      <c r="B71" s="307"/>
      <c r="C71" s="349"/>
      <c r="D71" s="306"/>
      <c r="E71" s="1410" t="s">
        <v>490</v>
      </c>
      <c r="F71" s="1411"/>
      <c r="G71" s="1412"/>
      <c r="H71" s="1438"/>
      <c r="I71" s="1414"/>
      <c r="J71" s="1445"/>
      <c r="K71" s="1446"/>
      <c r="L71" s="1447"/>
      <c r="M71" s="305"/>
    </row>
    <row r="72" spans="1:13" ht="15" customHeight="1">
      <c r="A72" s="258"/>
      <c r="B72" s="307"/>
      <c r="C72" s="349"/>
      <c r="D72" s="306"/>
      <c r="E72" s="1435" t="s">
        <v>491</v>
      </c>
      <c r="F72" s="1436"/>
      <c r="G72" s="1437"/>
      <c r="H72" s="1423"/>
      <c r="I72" s="1424"/>
      <c r="J72" s="1445"/>
      <c r="K72" s="1446"/>
      <c r="L72" s="1447"/>
      <c r="M72" s="305"/>
    </row>
    <row r="73" spans="1:13" ht="15" customHeight="1">
      <c r="A73" s="258"/>
      <c r="B73" s="244"/>
      <c r="C73" s="309"/>
      <c r="D73" s="309"/>
      <c r="E73" s="1435" t="s">
        <v>492</v>
      </c>
      <c r="F73" s="1436"/>
      <c r="G73" s="1437"/>
      <c r="H73" s="1438"/>
      <c r="I73" s="1414"/>
      <c r="J73" s="1445"/>
      <c r="K73" s="1446"/>
      <c r="L73" s="1447"/>
      <c r="M73" s="305"/>
    </row>
    <row r="74" spans="1:13" ht="15" customHeight="1">
      <c r="A74" s="258"/>
      <c r="B74" s="244"/>
      <c r="C74" s="309"/>
      <c r="D74" s="309"/>
      <c r="E74" s="1410" t="s">
        <v>18</v>
      </c>
      <c r="F74" s="1411"/>
      <c r="G74" s="1412"/>
      <c r="H74" s="1460"/>
      <c r="I74" s="1461"/>
      <c r="J74" s="1445"/>
      <c r="K74" s="1446"/>
      <c r="L74" s="1447"/>
      <c r="M74" s="305"/>
    </row>
    <row r="75" spans="1:13" ht="15" customHeight="1" thickBot="1">
      <c r="A75" s="258"/>
      <c r="B75" s="244"/>
      <c r="C75" s="309"/>
      <c r="D75" s="309"/>
      <c r="E75" s="1410" t="s">
        <v>493</v>
      </c>
      <c r="F75" s="1411"/>
      <c r="G75" s="1412"/>
      <c r="H75" s="1438"/>
      <c r="I75" s="1414"/>
      <c r="J75" s="1445"/>
      <c r="K75" s="1446"/>
      <c r="L75" s="1447"/>
      <c r="M75" s="305"/>
    </row>
    <row r="76" spans="1:13" ht="15" customHeight="1" thickBot="1">
      <c r="A76" s="273"/>
      <c r="B76" s="310"/>
      <c r="C76" s="311"/>
      <c r="D76" s="311"/>
      <c r="E76" s="312" t="s">
        <v>494</v>
      </c>
      <c r="F76" s="313"/>
      <c r="G76" s="313"/>
      <c r="H76" s="1438"/>
      <c r="I76" s="1414"/>
      <c r="J76" s="314"/>
      <c r="K76" s="314"/>
      <c r="L76" s="314"/>
      <c r="M76" s="315"/>
    </row>
    <row r="77" spans="1:13" ht="15" customHeight="1" thickBot="1">
      <c r="A77" s="275"/>
      <c r="B77" s="316"/>
      <c r="C77" s="317"/>
      <c r="D77" s="317"/>
      <c r="E77" s="317"/>
      <c r="F77" s="317"/>
      <c r="G77" s="317"/>
      <c r="H77" s="318"/>
      <c r="I77" s="319"/>
      <c r="J77" s="319"/>
      <c r="K77" s="319"/>
      <c r="L77" s="319"/>
      <c r="M77" s="320"/>
    </row>
    <row r="78" spans="1:13" ht="15" customHeight="1" thickBot="1">
      <c r="A78" s="258" t="s">
        <v>495</v>
      </c>
      <c r="B78" s="300" t="s">
        <v>496</v>
      </c>
      <c r="C78" s="309"/>
      <c r="D78" s="309"/>
      <c r="E78" s="309"/>
      <c r="F78" s="309"/>
      <c r="G78" s="309"/>
      <c r="H78" s="297"/>
      <c r="I78" s="321"/>
      <c r="J78" s="1439" t="s">
        <v>485</v>
      </c>
      <c r="K78" s="1440"/>
      <c r="L78" s="1441"/>
      <c r="M78" s="263"/>
    </row>
    <row r="79" spans="1:13" ht="15" customHeight="1">
      <c r="A79" s="258"/>
      <c r="B79" s="244"/>
      <c r="C79" s="309"/>
      <c r="D79" s="309"/>
      <c r="E79" s="309"/>
      <c r="F79" s="309"/>
      <c r="G79" s="309"/>
      <c r="H79" s="322"/>
      <c r="I79" s="323"/>
      <c r="J79" s="1442"/>
      <c r="K79" s="1443"/>
      <c r="L79" s="1444"/>
      <c r="M79" s="315"/>
    </row>
    <row r="80" spans="1:13" ht="15" customHeight="1">
      <c r="A80" s="258"/>
      <c r="B80" s="244"/>
      <c r="C80" s="309"/>
      <c r="D80" s="309"/>
      <c r="E80" s="324" t="s">
        <v>497</v>
      </c>
      <c r="F80" s="325"/>
      <c r="G80" s="325"/>
      <c r="H80" s="1423"/>
      <c r="I80" s="1424"/>
      <c r="J80" s="1445"/>
      <c r="K80" s="1446"/>
      <c r="L80" s="1447"/>
      <c r="M80" s="315"/>
    </row>
    <row r="81" spans="1:13" ht="15" customHeight="1">
      <c r="A81" s="258"/>
      <c r="B81" s="244"/>
      <c r="C81" s="309"/>
      <c r="D81" s="309"/>
      <c r="E81" s="324" t="s">
        <v>498</v>
      </c>
      <c r="F81" s="325"/>
      <c r="G81" s="325"/>
      <c r="H81" s="1423"/>
      <c r="I81" s="1424"/>
      <c r="J81" s="1445"/>
      <c r="K81" s="1446"/>
      <c r="L81" s="1447"/>
      <c r="M81" s="315"/>
    </row>
    <row r="82" spans="1:13" ht="15" customHeight="1">
      <c r="A82" s="258"/>
      <c r="B82" s="244"/>
      <c r="C82" s="309"/>
      <c r="D82" s="309"/>
      <c r="E82" s="264" t="s">
        <v>499</v>
      </c>
      <c r="F82" s="326"/>
      <c r="G82" s="326"/>
      <c r="H82" s="1438"/>
      <c r="I82" s="1414"/>
      <c r="J82" s="1445"/>
      <c r="K82" s="1446"/>
      <c r="L82" s="1447"/>
      <c r="M82" s="315"/>
    </row>
    <row r="83" spans="1:13" ht="15" customHeight="1">
      <c r="A83" s="258"/>
      <c r="B83" s="244"/>
      <c r="C83" s="309"/>
      <c r="D83" s="309"/>
      <c r="E83" s="1410" t="s">
        <v>500</v>
      </c>
      <c r="F83" s="1411"/>
      <c r="G83" s="1412"/>
      <c r="H83" s="1423"/>
      <c r="I83" s="1424"/>
      <c r="J83" s="1445"/>
      <c r="K83" s="1446"/>
      <c r="L83" s="1447"/>
      <c r="M83" s="315"/>
    </row>
    <row r="84" spans="1:13" ht="15" customHeight="1">
      <c r="A84" s="258"/>
      <c r="B84" s="244"/>
      <c r="C84" s="309"/>
      <c r="D84" s="309"/>
      <c r="E84" s="1435" t="s">
        <v>501</v>
      </c>
      <c r="F84" s="1436"/>
      <c r="G84" s="1437"/>
      <c r="H84" s="1423"/>
      <c r="I84" s="1424"/>
      <c r="J84" s="1445"/>
      <c r="K84" s="1446"/>
      <c r="L84" s="1447"/>
      <c r="M84" s="315"/>
    </row>
    <row r="85" spans="1:13" ht="15" customHeight="1">
      <c r="A85" s="258"/>
      <c r="B85" s="244"/>
      <c r="C85" s="309"/>
      <c r="D85" s="309"/>
      <c r="E85" s="1435" t="s">
        <v>502</v>
      </c>
      <c r="F85" s="1436"/>
      <c r="G85" s="1437"/>
      <c r="H85" s="1438"/>
      <c r="I85" s="1414"/>
      <c r="J85" s="1445"/>
      <c r="K85" s="1446"/>
      <c r="L85" s="1447"/>
      <c r="M85" s="315"/>
    </row>
    <row r="86" spans="1:13" ht="15" customHeight="1">
      <c r="A86" s="258"/>
      <c r="B86" s="244"/>
      <c r="C86" s="309"/>
      <c r="D86" s="309"/>
      <c r="E86" s="1410" t="s">
        <v>503</v>
      </c>
      <c r="F86" s="1411"/>
      <c r="G86" s="1412"/>
      <c r="H86" s="1423"/>
      <c r="I86" s="1424"/>
      <c r="J86" s="1445"/>
      <c r="K86" s="1446"/>
      <c r="L86" s="1447"/>
      <c r="M86" s="315"/>
    </row>
    <row r="87" spans="1:13" ht="15" customHeight="1">
      <c r="A87" s="258"/>
      <c r="B87" s="244"/>
      <c r="C87" s="309"/>
      <c r="D87" s="309"/>
      <c r="E87" s="1410" t="s">
        <v>504</v>
      </c>
      <c r="F87" s="1411"/>
      <c r="G87" s="1412"/>
      <c r="H87" s="1423"/>
      <c r="I87" s="1424"/>
      <c r="J87" s="1445"/>
      <c r="K87" s="1446"/>
      <c r="L87" s="1447"/>
      <c r="M87" s="315"/>
    </row>
    <row r="88" spans="1:13" ht="15" customHeight="1">
      <c r="A88" s="258"/>
      <c r="B88" s="244"/>
      <c r="C88" s="309"/>
      <c r="D88" s="309"/>
      <c r="E88" s="1410" t="s">
        <v>505</v>
      </c>
      <c r="F88" s="1411"/>
      <c r="G88" s="1412"/>
      <c r="H88" s="1423"/>
      <c r="I88" s="1424"/>
      <c r="J88" s="1445"/>
      <c r="K88" s="1446"/>
      <c r="L88" s="1447"/>
      <c r="M88" s="315"/>
    </row>
    <row r="89" spans="1:13" ht="15" customHeight="1">
      <c r="A89" s="258"/>
      <c r="B89" s="349"/>
      <c r="C89" s="349"/>
      <c r="D89" s="349"/>
      <c r="E89" s="1410" t="s">
        <v>506</v>
      </c>
      <c r="F89" s="1411"/>
      <c r="G89" s="1412"/>
      <c r="H89" s="1423"/>
      <c r="I89" s="1424"/>
      <c r="J89" s="1445"/>
      <c r="K89" s="1446"/>
      <c r="L89" s="1447"/>
      <c r="M89" s="315"/>
    </row>
    <row r="90" spans="1:13" ht="15" customHeight="1">
      <c r="A90" s="258"/>
      <c r="B90" s="349"/>
      <c r="C90" s="349"/>
      <c r="D90" s="349"/>
      <c r="E90" s="1451" t="s">
        <v>507</v>
      </c>
      <c r="F90" s="1452"/>
      <c r="G90" s="1453"/>
      <c r="H90" s="1423"/>
      <c r="I90" s="1424"/>
      <c r="J90" s="1445"/>
      <c r="K90" s="1446"/>
      <c r="L90" s="1447"/>
      <c r="M90" s="315"/>
    </row>
    <row r="91" spans="1:13" ht="15" customHeight="1">
      <c r="A91" s="258"/>
      <c r="B91" s="349"/>
      <c r="C91" s="349"/>
      <c r="D91" s="349"/>
      <c r="E91" s="1410" t="s">
        <v>508</v>
      </c>
      <c r="F91" s="1411"/>
      <c r="G91" s="1412"/>
      <c r="H91" s="1438"/>
      <c r="I91" s="1414"/>
      <c r="J91" s="1445"/>
      <c r="K91" s="1446"/>
      <c r="L91" s="1447"/>
      <c r="M91" s="315"/>
    </row>
    <row r="92" spans="1:13" ht="15" customHeight="1">
      <c r="A92" s="258"/>
      <c r="B92" s="349"/>
      <c r="C92" s="349"/>
      <c r="D92" s="349"/>
      <c r="E92" s="1410" t="s">
        <v>509</v>
      </c>
      <c r="F92" s="1411"/>
      <c r="G92" s="1412"/>
      <c r="H92" s="1413"/>
      <c r="I92" s="1414"/>
      <c r="J92" s="1445"/>
      <c r="K92" s="1446"/>
      <c r="L92" s="1447"/>
      <c r="M92" s="315"/>
    </row>
    <row r="93" spans="1:13" ht="15" customHeight="1" thickBot="1">
      <c r="A93" s="258"/>
      <c r="B93" s="349"/>
      <c r="C93" s="349"/>
      <c r="D93" s="349"/>
      <c r="E93" s="327" t="s">
        <v>510</v>
      </c>
      <c r="F93" s="269"/>
      <c r="G93" s="269"/>
      <c r="H93" s="328"/>
      <c r="I93" s="329"/>
      <c r="J93" s="1448"/>
      <c r="K93" s="1449"/>
      <c r="L93" s="1450"/>
      <c r="M93" s="330"/>
    </row>
    <row r="94" spans="1:13" ht="15" customHeight="1" thickBot="1">
      <c r="A94" s="258"/>
      <c r="B94" s="349"/>
      <c r="C94" s="349"/>
      <c r="D94" s="349"/>
      <c r="E94" s="331"/>
      <c r="F94" s="331"/>
      <c r="G94" s="331"/>
      <c r="H94" s="322"/>
      <c r="I94" s="332"/>
      <c r="J94" s="333"/>
      <c r="K94" s="333"/>
      <c r="L94" s="333"/>
      <c r="M94" s="330"/>
    </row>
    <row r="95" spans="1:13" ht="15" customHeight="1">
      <c r="A95" s="275"/>
      <c r="B95" s="348"/>
      <c r="C95" s="348"/>
      <c r="D95" s="348"/>
      <c r="E95" s="334"/>
      <c r="F95" s="334"/>
      <c r="G95" s="334"/>
      <c r="H95" s="335"/>
      <c r="I95" s="319"/>
      <c r="J95" s="336"/>
      <c r="K95" s="336"/>
      <c r="L95" s="336" t="s">
        <v>195</v>
      </c>
      <c r="M95" s="320"/>
    </row>
    <row r="96" spans="1:13" ht="15" customHeight="1">
      <c r="A96" s="258"/>
      <c r="B96" s="322" t="s">
        <v>511</v>
      </c>
      <c r="C96" s="349"/>
      <c r="D96" s="349"/>
      <c r="E96" s="331"/>
      <c r="F96" s="331"/>
      <c r="G96" s="331"/>
      <c r="H96" s="322"/>
      <c r="I96" s="332"/>
      <c r="J96" s="333"/>
      <c r="K96" s="333"/>
      <c r="L96" s="337"/>
      <c r="M96" s="330"/>
    </row>
    <row r="97" spans="1:13" ht="15" customHeight="1">
      <c r="A97" s="258"/>
      <c r="B97" s="322" t="s">
        <v>512</v>
      </c>
      <c r="C97" s="349"/>
      <c r="D97" s="349"/>
      <c r="E97" s="331"/>
      <c r="F97" s="331"/>
      <c r="G97" s="331"/>
      <c r="H97" s="322"/>
      <c r="I97" s="332"/>
      <c r="J97" s="333"/>
      <c r="K97" s="333"/>
      <c r="L97" s="337"/>
      <c r="M97" s="330"/>
    </row>
    <row r="98" spans="1:13" ht="15" customHeight="1">
      <c r="A98" s="258"/>
      <c r="B98" s="322" t="s">
        <v>513</v>
      </c>
      <c r="C98" s="349"/>
      <c r="D98" s="349"/>
      <c r="E98" s="331"/>
      <c r="F98" s="331"/>
      <c r="G98" s="331"/>
      <c r="H98" s="322"/>
      <c r="I98" s="332"/>
      <c r="J98" s="333"/>
      <c r="K98" s="333"/>
      <c r="L98" s="337"/>
      <c r="M98" s="330"/>
    </row>
    <row r="99" spans="1:13" ht="15" customHeight="1">
      <c r="A99" s="258"/>
      <c r="B99" s="322" t="s">
        <v>514</v>
      </c>
      <c r="C99" s="349"/>
      <c r="D99" s="349"/>
      <c r="E99" s="331"/>
      <c r="F99" s="331"/>
      <c r="G99" s="331"/>
      <c r="H99" s="322"/>
      <c r="I99" s="332"/>
      <c r="J99" s="333"/>
      <c r="K99" s="333"/>
      <c r="L99" s="337"/>
      <c r="M99" s="330"/>
    </row>
    <row r="100" spans="1:13" ht="15" customHeight="1" thickBot="1">
      <c r="A100" s="273"/>
      <c r="B100" s="338" t="s">
        <v>18</v>
      </c>
      <c r="C100" s="339"/>
      <c r="D100" s="339"/>
      <c r="E100" s="339"/>
      <c r="F100" s="339"/>
      <c r="G100" s="339"/>
      <c r="H100" s="339"/>
      <c r="I100" s="339"/>
      <c r="J100" s="339"/>
      <c r="K100" s="339"/>
      <c r="L100" s="340" t="s">
        <v>515</v>
      </c>
      <c r="M100" s="341"/>
    </row>
    <row r="101" spans="1:13" ht="15" customHeight="1">
      <c r="A101" s="275"/>
      <c r="B101" s="348"/>
      <c r="C101" s="348"/>
      <c r="D101" s="348"/>
      <c r="E101" s="348"/>
      <c r="F101" s="348"/>
      <c r="G101" s="348"/>
      <c r="H101" s="335"/>
      <c r="I101" s="319"/>
      <c r="J101" s="319"/>
      <c r="K101" s="319"/>
      <c r="L101" s="319"/>
      <c r="M101" s="320"/>
    </row>
    <row r="102" spans="1:13" ht="27.75" customHeight="1">
      <c r="A102" s="368" t="s">
        <v>516</v>
      </c>
      <c r="B102" s="1415" t="s">
        <v>517</v>
      </c>
      <c r="C102" s="1416"/>
      <c r="D102" s="1416"/>
      <c r="E102" s="1416"/>
      <c r="F102" s="1416"/>
      <c r="G102" s="349"/>
      <c r="H102" s="322"/>
      <c r="I102" s="369" t="s">
        <v>518</v>
      </c>
      <c r="J102" s="300" t="s">
        <v>519</v>
      </c>
      <c r="K102" s="332"/>
      <c r="L102" s="332"/>
      <c r="M102" s="330"/>
    </row>
    <row r="103" spans="1:13" ht="15" customHeight="1">
      <c r="A103" s="258"/>
      <c r="B103" s="349"/>
      <c r="C103" s="349"/>
      <c r="D103" s="349"/>
      <c r="E103" s="349"/>
      <c r="F103" s="349"/>
      <c r="G103" s="349"/>
      <c r="H103" s="322"/>
      <c r="I103" s="332"/>
      <c r="J103" s="332"/>
      <c r="K103" s="332"/>
      <c r="L103" s="332"/>
      <c r="M103" s="330"/>
    </row>
    <row r="104" spans="1:13" ht="15" customHeight="1">
      <c r="A104" s="258"/>
      <c r="B104" s="1407" t="s">
        <v>520</v>
      </c>
      <c r="C104" s="1408"/>
      <c r="D104" s="1408"/>
      <c r="E104" s="1409"/>
      <c r="F104" s="308"/>
      <c r="G104" s="342"/>
      <c r="H104" s="343"/>
      <c r="I104" s="349"/>
      <c r="J104" s="1417" t="s">
        <v>521</v>
      </c>
      <c r="K104" s="1418"/>
      <c r="L104" s="1421"/>
      <c r="M104" s="330"/>
    </row>
    <row r="105" spans="1:13" ht="33" customHeight="1">
      <c r="A105" s="258"/>
      <c r="B105" s="1402" t="s">
        <v>522</v>
      </c>
      <c r="C105" s="1403"/>
      <c r="D105" s="1403"/>
      <c r="E105" s="1404"/>
      <c r="F105" s="308"/>
      <c r="G105" s="342"/>
      <c r="H105" s="343"/>
      <c r="I105" s="349"/>
      <c r="J105" s="1419"/>
      <c r="K105" s="1420"/>
      <c r="L105" s="1422"/>
      <c r="M105" s="330"/>
    </row>
    <row r="106" spans="1:13" ht="31.5" customHeight="1">
      <c r="A106" s="258"/>
      <c r="B106" s="1402" t="s">
        <v>523</v>
      </c>
      <c r="C106" s="1403"/>
      <c r="D106" s="1403"/>
      <c r="E106" s="1404"/>
      <c r="F106" s="308"/>
      <c r="G106" s="342"/>
      <c r="H106" s="343"/>
      <c r="I106" s="349"/>
      <c r="J106" s="1405" t="s">
        <v>524</v>
      </c>
      <c r="K106" s="1406"/>
      <c r="L106" s="344"/>
      <c r="M106" s="330"/>
    </row>
    <row r="107" spans="1:13" ht="47.25" customHeight="1">
      <c r="A107" s="258"/>
      <c r="B107" s="1407" t="s">
        <v>525</v>
      </c>
      <c r="C107" s="1408"/>
      <c r="D107" s="1408"/>
      <c r="E107" s="1409"/>
      <c r="F107" s="308"/>
      <c r="G107" s="342"/>
      <c r="H107" s="343"/>
      <c r="I107" s="349"/>
      <c r="J107" s="1405" t="s">
        <v>526</v>
      </c>
      <c r="K107" s="1406"/>
      <c r="L107" s="344"/>
      <c r="M107" s="330"/>
    </row>
    <row r="108" spans="1:13" ht="15" customHeight="1">
      <c r="A108" s="258"/>
      <c r="B108" s="1407" t="s">
        <v>527</v>
      </c>
      <c r="C108" s="1408"/>
      <c r="D108" s="1408"/>
      <c r="E108" s="1409"/>
      <c r="F108" s="308"/>
      <c r="G108" s="342"/>
      <c r="H108" s="343"/>
      <c r="I108" s="349"/>
      <c r="J108" s="1405" t="s">
        <v>528</v>
      </c>
      <c r="K108" s="1406"/>
      <c r="L108" s="344"/>
      <c r="M108" s="330"/>
    </row>
    <row r="109" spans="1:13" ht="15" customHeight="1">
      <c r="A109" s="258"/>
      <c r="B109" s="1407" t="s">
        <v>529</v>
      </c>
      <c r="C109" s="1408"/>
      <c r="D109" s="1408"/>
      <c r="E109" s="1409"/>
      <c r="F109" s="308"/>
      <c r="G109" s="342"/>
      <c r="H109" s="343"/>
      <c r="I109" s="349"/>
      <c r="J109" s="1433"/>
      <c r="K109" s="1434"/>
      <c r="L109" s="345"/>
      <c r="M109" s="330"/>
    </row>
    <row r="110" spans="1:13" ht="15" customHeight="1" thickBot="1">
      <c r="A110" s="273"/>
      <c r="B110" s="346"/>
      <c r="C110" s="346"/>
      <c r="D110" s="346"/>
      <c r="E110" s="346"/>
      <c r="F110" s="346"/>
      <c r="G110" s="346"/>
      <c r="H110" s="347"/>
      <c r="I110" s="347"/>
      <c r="J110" s="347"/>
      <c r="K110" s="347"/>
      <c r="L110" s="347"/>
      <c r="M110" s="341"/>
    </row>
    <row r="111" spans="1:13" ht="15" customHeight="1">
      <c r="A111" s="258"/>
      <c r="B111" s="348"/>
      <c r="C111" s="348"/>
      <c r="D111" s="348"/>
      <c r="E111" s="348"/>
      <c r="F111" s="348"/>
      <c r="G111" s="348"/>
      <c r="H111" s="348"/>
      <c r="I111" s="348"/>
      <c r="J111" s="348"/>
      <c r="K111" s="348"/>
      <c r="L111" s="348"/>
      <c r="M111" s="320"/>
    </row>
    <row r="112" spans="1:13" ht="15" customHeight="1">
      <c r="A112" s="258" t="s">
        <v>530</v>
      </c>
      <c r="B112" s="300" t="s">
        <v>531</v>
      </c>
      <c r="C112" s="349"/>
      <c r="D112" s="349"/>
      <c r="E112" s="349"/>
      <c r="F112" s="349"/>
      <c r="G112" s="349"/>
      <c r="H112" s="349"/>
      <c r="I112" s="349"/>
      <c r="J112" s="349"/>
      <c r="K112" s="349"/>
      <c r="L112" s="349"/>
      <c r="M112" s="330"/>
    </row>
    <row r="113" spans="1:13" ht="15" customHeight="1" thickBot="1">
      <c r="A113" s="258"/>
      <c r="B113" s="349"/>
      <c r="C113" s="349"/>
      <c r="D113" s="349"/>
      <c r="E113" s="349"/>
      <c r="F113" s="349"/>
      <c r="G113" s="349"/>
      <c r="H113" s="349"/>
      <c r="I113" s="349"/>
      <c r="J113" s="349"/>
      <c r="K113" s="349"/>
      <c r="L113" s="349"/>
      <c r="M113" s="330"/>
    </row>
    <row r="114" spans="1:13" s="252" customFormat="1" ht="18.75">
      <c r="A114" s="258"/>
      <c r="B114" s="350" t="s">
        <v>443</v>
      </c>
      <c r="C114" s="350"/>
      <c r="D114" s="350"/>
      <c r="E114" s="350"/>
      <c r="F114" s="351" t="s">
        <v>17</v>
      </c>
      <c r="G114" s="351" t="s">
        <v>532</v>
      </c>
      <c r="H114" s="352"/>
      <c r="I114" s="1399" t="s">
        <v>533</v>
      </c>
      <c r="J114" s="1400"/>
      <c r="K114" s="1400"/>
      <c r="L114" s="1401"/>
      <c r="M114" s="353"/>
    </row>
    <row r="115" spans="1:13" s="252" customFormat="1">
      <c r="A115" s="258"/>
      <c r="B115" s="1425" t="s">
        <v>534</v>
      </c>
      <c r="C115" s="1425"/>
      <c r="D115" s="1425"/>
      <c r="E115" s="1426"/>
      <c r="F115" s="354"/>
      <c r="G115" s="355"/>
      <c r="H115" s="356"/>
      <c r="I115" s="1427"/>
      <c r="J115" s="1428"/>
      <c r="K115" s="1428"/>
      <c r="L115" s="1429"/>
      <c r="M115" s="353"/>
    </row>
    <row r="116" spans="1:13" s="252" customFormat="1" ht="18.75" thickBot="1">
      <c r="A116" s="258"/>
      <c r="B116" s="1425" t="s">
        <v>454</v>
      </c>
      <c r="C116" s="1425"/>
      <c r="D116" s="1425"/>
      <c r="E116" s="1426"/>
      <c r="F116" s="357"/>
      <c r="G116" s="358"/>
      <c r="H116" s="359"/>
      <c r="I116" s="1430"/>
      <c r="J116" s="1431"/>
      <c r="K116" s="1431"/>
      <c r="L116" s="1432"/>
      <c r="M116" s="353"/>
    </row>
    <row r="117" spans="1:13" ht="15" customHeight="1" thickBot="1">
      <c r="A117" s="258"/>
      <c r="B117" s="1398"/>
      <c r="C117" s="1398"/>
      <c r="D117" s="1398"/>
      <c r="E117" s="1398"/>
      <c r="F117" s="360"/>
      <c r="G117" s="360"/>
      <c r="H117" s="332"/>
      <c r="I117" s="314"/>
      <c r="J117" s="314"/>
      <c r="K117" s="314"/>
      <c r="L117" s="314"/>
      <c r="M117" s="315"/>
    </row>
    <row r="118" spans="1:13" ht="18.75">
      <c r="A118" s="258"/>
      <c r="B118" s="350" t="s">
        <v>537</v>
      </c>
      <c r="C118" s="350"/>
      <c r="D118" s="350"/>
      <c r="E118" s="350"/>
      <c r="F118" s="351"/>
      <c r="G118" s="351" t="s">
        <v>532</v>
      </c>
      <c r="H118" s="352"/>
      <c r="I118" s="1399" t="s">
        <v>533</v>
      </c>
      <c r="J118" s="1400"/>
      <c r="K118" s="1400"/>
      <c r="L118" s="1401"/>
      <c r="M118" s="353"/>
    </row>
    <row r="119" spans="1:13">
      <c r="A119" s="258"/>
      <c r="B119" s="1425" t="s">
        <v>535</v>
      </c>
      <c r="C119" s="1425"/>
      <c r="D119" s="1425"/>
      <c r="E119" s="1426"/>
      <c r="F119" s="354"/>
      <c r="G119" s="355"/>
      <c r="H119" s="356"/>
      <c r="I119" s="1427"/>
      <c r="J119" s="1428"/>
      <c r="K119" s="1428"/>
      <c r="L119" s="1429"/>
      <c r="M119" s="305"/>
    </row>
    <row r="120" spans="1:13" ht="18.75" thickBot="1">
      <c r="A120" s="258"/>
      <c r="B120" s="1425" t="s">
        <v>454</v>
      </c>
      <c r="C120" s="1425"/>
      <c r="D120" s="1425"/>
      <c r="E120" s="1426"/>
      <c r="F120" s="357"/>
      <c r="G120" s="358"/>
      <c r="H120" s="359"/>
      <c r="I120" s="1430"/>
      <c r="J120" s="1431"/>
      <c r="K120" s="1431"/>
      <c r="L120" s="1432"/>
      <c r="M120" s="305"/>
    </row>
    <row r="121" spans="1:13" ht="18.75" thickBot="1">
      <c r="A121" s="370"/>
      <c r="B121" s="362"/>
      <c r="C121" s="362"/>
      <c r="D121" s="362"/>
      <c r="E121" s="362"/>
      <c r="F121" s="362"/>
      <c r="G121" s="362"/>
      <c r="H121" s="362"/>
      <c r="I121" s="362"/>
      <c r="J121" s="362"/>
      <c r="K121" s="362"/>
      <c r="L121" s="362"/>
      <c r="M121" s="363"/>
    </row>
    <row r="122" spans="1:13">
      <c r="A122" s="258"/>
      <c r="B122" s="349"/>
      <c r="C122" s="349"/>
      <c r="D122" s="349"/>
      <c r="E122" s="349"/>
      <c r="F122" s="349"/>
      <c r="G122" s="349"/>
      <c r="H122" s="349"/>
      <c r="I122" s="349"/>
      <c r="J122" s="349"/>
      <c r="K122" s="349"/>
      <c r="L122" s="349"/>
      <c r="M122" s="323"/>
    </row>
    <row r="123" spans="1:13">
      <c r="A123" s="258"/>
      <c r="B123" s="361"/>
      <c r="C123" s="361"/>
      <c r="D123" s="361"/>
      <c r="E123" s="361"/>
      <c r="F123" s="361"/>
      <c r="G123" s="361"/>
      <c r="H123" s="361"/>
      <c r="I123" s="361"/>
      <c r="J123" s="361"/>
      <c r="K123" s="361"/>
      <c r="L123" s="361"/>
      <c r="M123" s="323"/>
    </row>
    <row r="124" spans="1:13">
      <c r="B124" s="234"/>
      <c r="H124" s="365"/>
    </row>
    <row r="125" spans="1:13">
      <c r="B125" s="234"/>
      <c r="H125" s="365"/>
    </row>
    <row r="126" spans="1:13">
      <c r="H126" s="365"/>
    </row>
    <row r="127" spans="1:13">
      <c r="H127" s="365"/>
    </row>
    <row r="128" spans="1:13">
      <c r="H128" s="365"/>
    </row>
    <row r="129" spans="1:12">
      <c r="H129" s="365"/>
    </row>
    <row r="130" spans="1:12" ht="12.75" customHeight="1">
      <c r="H130" s="365"/>
    </row>
    <row r="131" spans="1:12">
      <c r="H131" s="365"/>
    </row>
    <row r="132" spans="1:12">
      <c r="H132" s="365"/>
    </row>
    <row r="133" spans="1:12" ht="12.75">
      <c r="A133" s="234"/>
      <c r="B133" s="234"/>
      <c r="H133" s="365"/>
      <c r="I133" s="234"/>
      <c r="J133" s="234"/>
      <c r="K133" s="234"/>
      <c r="L133" s="234"/>
    </row>
    <row r="134" spans="1:12" ht="12.75">
      <c r="A134" s="234"/>
      <c r="B134" s="234"/>
      <c r="H134" s="365"/>
      <c r="I134" s="234"/>
      <c r="J134" s="234"/>
      <c r="K134" s="234"/>
      <c r="L134" s="234"/>
    </row>
    <row r="135" spans="1:12" ht="12.75">
      <c r="A135" s="234"/>
      <c r="B135" s="234"/>
      <c r="H135" s="365"/>
      <c r="I135" s="234"/>
      <c r="J135" s="234"/>
      <c r="K135" s="234"/>
      <c r="L135" s="234"/>
    </row>
    <row r="136" spans="1:12" ht="12.75">
      <c r="A136" s="234"/>
      <c r="B136" s="234"/>
      <c r="H136" s="365"/>
      <c r="I136" s="234"/>
      <c r="J136" s="234"/>
      <c r="K136" s="234"/>
      <c r="L136" s="234"/>
    </row>
    <row r="137" spans="1:12" ht="12.75">
      <c r="A137" s="234"/>
      <c r="B137" s="234"/>
      <c r="H137" s="365"/>
      <c r="I137" s="234"/>
      <c r="J137" s="234"/>
      <c r="K137" s="234"/>
      <c r="L137" s="234"/>
    </row>
    <row r="138" spans="1:12" ht="12.75">
      <c r="A138" s="234"/>
      <c r="B138" s="234"/>
      <c r="H138" s="365"/>
      <c r="I138" s="234"/>
      <c r="J138" s="234"/>
      <c r="K138" s="234"/>
      <c r="L138" s="234"/>
    </row>
    <row r="139" spans="1:12" ht="12.75">
      <c r="A139" s="234"/>
      <c r="B139" s="234"/>
      <c r="H139" s="365"/>
      <c r="I139" s="234"/>
      <c r="J139" s="234"/>
      <c r="K139" s="234"/>
      <c r="L139" s="234"/>
    </row>
    <row r="140" spans="1:12" ht="12.75">
      <c r="A140" s="234"/>
      <c r="B140" s="234"/>
      <c r="H140" s="365"/>
      <c r="I140" s="234"/>
      <c r="J140" s="234"/>
      <c r="K140" s="234"/>
      <c r="L140" s="234"/>
    </row>
    <row r="141" spans="1:12" ht="12.75">
      <c r="A141" s="234"/>
      <c r="B141" s="234"/>
      <c r="H141" s="365"/>
      <c r="I141" s="234"/>
      <c r="J141" s="234"/>
      <c r="K141" s="234"/>
      <c r="L141" s="234"/>
    </row>
    <row r="142" spans="1:12" ht="12.75">
      <c r="A142" s="234"/>
      <c r="B142" s="234"/>
      <c r="H142" s="365"/>
      <c r="I142" s="234"/>
      <c r="J142" s="234"/>
      <c r="K142" s="234"/>
      <c r="L142" s="234"/>
    </row>
  </sheetData>
  <sheetProtection algorithmName="SHA-512" hashValue="hUOTixuLw5JKcXC6M1IySMj87lZGSlZbFiJZrZBbbtRisv/Phrezn3T5pRkDqWL3bqpA8fG5puW+nDv1Gbq2PA==" saltValue="L6fRW4hj/eeG21jRTdR2SQ==" spinCount="100000" sheet="1" scenarios="1"/>
  <mergeCells count="165">
    <mergeCell ref="B9:L10"/>
    <mergeCell ref="B12:F12"/>
    <mergeCell ref="G12:L12"/>
    <mergeCell ref="B13:F13"/>
    <mergeCell ref="G13:H13"/>
    <mergeCell ref="G14:H14"/>
    <mergeCell ref="A1:D3"/>
    <mergeCell ref="E3:F3"/>
    <mergeCell ref="G3:M3"/>
    <mergeCell ref="E1:M2"/>
    <mergeCell ref="B18:L18"/>
    <mergeCell ref="B20:M20"/>
    <mergeCell ref="B22:E22"/>
    <mergeCell ref="G22:H22"/>
    <mergeCell ref="B15:F15"/>
    <mergeCell ref="G15:H15"/>
    <mergeCell ref="J15:L15"/>
    <mergeCell ref="B16:F17"/>
    <mergeCell ref="G16:L16"/>
    <mergeCell ref="G17:L17"/>
    <mergeCell ref="I22:L22"/>
    <mergeCell ref="B31:F31"/>
    <mergeCell ref="G31:H31"/>
    <mergeCell ref="B32:F32"/>
    <mergeCell ref="G32:H32"/>
    <mergeCell ref="B33:F33"/>
    <mergeCell ref="G33:H33"/>
    <mergeCell ref="B28:F28"/>
    <mergeCell ref="G28:H28"/>
    <mergeCell ref="B29:F29"/>
    <mergeCell ref="G29:H29"/>
    <mergeCell ref="B30:F30"/>
    <mergeCell ref="G30:H30"/>
    <mergeCell ref="B38:F38"/>
    <mergeCell ref="G38:H38"/>
    <mergeCell ref="B39:F39"/>
    <mergeCell ref="G39:H39"/>
    <mergeCell ref="B40:L40"/>
    <mergeCell ref="B41:F41"/>
    <mergeCell ref="G41:H41"/>
    <mergeCell ref="B34:F34"/>
    <mergeCell ref="G34:H34"/>
    <mergeCell ref="B35:L35"/>
    <mergeCell ref="B36:F36"/>
    <mergeCell ref="G36:H36"/>
    <mergeCell ref="B37:F37"/>
    <mergeCell ref="G37:H37"/>
    <mergeCell ref="I37:L37"/>
    <mergeCell ref="B45:F45"/>
    <mergeCell ref="G45:H45"/>
    <mergeCell ref="B46:F46"/>
    <mergeCell ref="G46:H46"/>
    <mergeCell ref="B47:F47"/>
    <mergeCell ref="G47:H47"/>
    <mergeCell ref="B42:F42"/>
    <mergeCell ref="G42:H42"/>
    <mergeCell ref="I42:L42"/>
    <mergeCell ref="B43:F43"/>
    <mergeCell ref="G43:H43"/>
    <mergeCell ref="B44:F44"/>
    <mergeCell ref="G44:H44"/>
    <mergeCell ref="B52:L52"/>
    <mergeCell ref="B53:L53"/>
    <mergeCell ref="B54:F54"/>
    <mergeCell ref="B56:E56"/>
    <mergeCell ref="F56:G56"/>
    <mergeCell ref="J56:K56"/>
    <mergeCell ref="B48:F48"/>
    <mergeCell ref="B49:F49"/>
    <mergeCell ref="G49:H49"/>
    <mergeCell ref="B50:F50"/>
    <mergeCell ref="G50:H50"/>
    <mergeCell ref="B51:F51"/>
    <mergeCell ref="G51:H51"/>
    <mergeCell ref="B59:E59"/>
    <mergeCell ref="F59:G59"/>
    <mergeCell ref="J59:K59"/>
    <mergeCell ref="B60:E60"/>
    <mergeCell ref="F60:G60"/>
    <mergeCell ref="J60:K60"/>
    <mergeCell ref="B57:E57"/>
    <mergeCell ref="F57:G57"/>
    <mergeCell ref="J57:K57"/>
    <mergeCell ref="B58:E58"/>
    <mergeCell ref="F58:G58"/>
    <mergeCell ref="J58:K58"/>
    <mergeCell ref="B61:E61"/>
    <mergeCell ref="F61:G61"/>
    <mergeCell ref="J61:K61"/>
    <mergeCell ref="J62:K62"/>
    <mergeCell ref="J65:L65"/>
    <mergeCell ref="J66:L75"/>
    <mergeCell ref="E68:G68"/>
    <mergeCell ref="H68:I68"/>
    <mergeCell ref="E69:G69"/>
    <mergeCell ref="H69:I69"/>
    <mergeCell ref="E73:G73"/>
    <mergeCell ref="H73:I73"/>
    <mergeCell ref="E74:G74"/>
    <mergeCell ref="H74:I74"/>
    <mergeCell ref="E75:G75"/>
    <mergeCell ref="H75:I75"/>
    <mergeCell ref="E70:G70"/>
    <mergeCell ref="H70:I70"/>
    <mergeCell ref="E71:G71"/>
    <mergeCell ref="H71:I71"/>
    <mergeCell ref="E72:G72"/>
    <mergeCell ref="H72:I72"/>
    <mergeCell ref="E83:G83"/>
    <mergeCell ref="H83:I83"/>
    <mergeCell ref="E84:G84"/>
    <mergeCell ref="H84:I84"/>
    <mergeCell ref="E85:G85"/>
    <mergeCell ref="H85:I85"/>
    <mergeCell ref="H76:I76"/>
    <mergeCell ref="J78:L78"/>
    <mergeCell ref="J79:L93"/>
    <mergeCell ref="H80:I80"/>
    <mergeCell ref="H81:I81"/>
    <mergeCell ref="H82:I82"/>
    <mergeCell ref="E90:G90"/>
    <mergeCell ref="H90:I90"/>
    <mergeCell ref="E91:G91"/>
    <mergeCell ref="H91:I91"/>
    <mergeCell ref="E86:G86"/>
    <mergeCell ref="H86:I86"/>
    <mergeCell ref="E87:G87"/>
    <mergeCell ref="H87:I87"/>
    <mergeCell ref="E88:G88"/>
    <mergeCell ref="H88:I88"/>
    <mergeCell ref="B119:E119"/>
    <mergeCell ref="I119:L119"/>
    <mergeCell ref="B120:E120"/>
    <mergeCell ref="I120:L120"/>
    <mergeCell ref="B109:E109"/>
    <mergeCell ref="J109:K109"/>
    <mergeCell ref="I114:L114"/>
    <mergeCell ref="B115:E115"/>
    <mergeCell ref="I115:L115"/>
    <mergeCell ref="B116:E116"/>
    <mergeCell ref="I116:L116"/>
    <mergeCell ref="B25:F26"/>
    <mergeCell ref="B23:F24"/>
    <mergeCell ref="G23:H24"/>
    <mergeCell ref="I23:L24"/>
    <mergeCell ref="G25:H26"/>
    <mergeCell ref="I25:L26"/>
    <mergeCell ref="B27:H27"/>
    <mergeCell ref="B117:E117"/>
    <mergeCell ref="I118:L118"/>
    <mergeCell ref="B106:E106"/>
    <mergeCell ref="J106:K106"/>
    <mergeCell ref="B107:E107"/>
    <mergeCell ref="J107:K107"/>
    <mergeCell ref="B108:E108"/>
    <mergeCell ref="J108:K108"/>
    <mergeCell ref="E92:G92"/>
    <mergeCell ref="H92:I92"/>
    <mergeCell ref="B102:F102"/>
    <mergeCell ref="B104:E104"/>
    <mergeCell ref="J104:K105"/>
    <mergeCell ref="L104:L105"/>
    <mergeCell ref="B105:E105"/>
    <mergeCell ref="E89:G89"/>
    <mergeCell ref="H89:I89"/>
  </mergeCells>
  <conditionalFormatting sqref="E5:E7">
    <cfRule type="cellIs" dxfId="85" priority="2" stopIfTrue="1" operator="equal">
      <formula>"X"</formula>
    </cfRule>
  </conditionalFormatting>
  <conditionalFormatting sqref="E5:E7">
    <cfRule type="cellIs" dxfId="84" priority="1" stopIfTrue="1" operator="equal">
      <formula>"x"</formula>
    </cfRule>
  </conditionalFormatting>
  <conditionalFormatting sqref="E5:E7">
    <cfRule type="cellIs" dxfId="83" priority="4" stopIfTrue="1" operator="equal">
      <formula>"X"</formula>
    </cfRule>
  </conditionalFormatting>
  <conditionalFormatting sqref="E5:E7">
    <cfRule type="cellIs" dxfId="82" priority="3" stopIfTrue="1" operator="equal">
      <formula>"x"</formula>
    </cfRule>
  </conditionalFormatting>
  <printOptions horizontalCentered="1"/>
  <pageMargins left="0.7" right="0.7" top="0.75" bottom="0.75" header="0.3" footer="0.3"/>
  <pageSetup scale="35" orientation="portrait" r:id="rId1"/>
  <headerFooter>
    <oddFooter>&amp;LCF-8-All-0500 Rev F
Sept 28th 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890" r:id="rId4" name="Button 2">
              <controlPr defaultSize="0" print="0" autoFill="0" autoPict="0" macro="[8]!Hide_text">
                <anchor moveWithCells="1" sizeWithCells="1">
                  <from>
                    <xdr:col>10</xdr:col>
                    <xdr:colOff>1066800</xdr:colOff>
                    <xdr:row>8</xdr:row>
                    <xdr:rowOff>76200</xdr:rowOff>
                  </from>
                  <to>
                    <xdr:col>11</xdr:col>
                    <xdr:colOff>1152525</xdr:colOff>
                    <xdr:row>9</xdr:row>
                    <xdr:rowOff>104775</xdr:rowOff>
                  </to>
                </anchor>
              </controlPr>
            </control>
          </mc:Choice>
        </mc:AlternateContent>
        <mc:AlternateContent xmlns:mc="http://schemas.openxmlformats.org/markup-compatibility/2006">
          <mc:Choice Requires="x14">
            <control shapeId="37891" r:id="rId5" name="Button 3">
              <controlPr defaultSize="0" print="0" autoFill="0" autoPict="0" macro="[8]!Hide_text">
                <anchor moveWithCells="1" sizeWithCells="1">
                  <from>
                    <xdr:col>10</xdr:col>
                    <xdr:colOff>152400</xdr:colOff>
                    <xdr:row>182</xdr:row>
                    <xdr:rowOff>142875</xdr:rowOff>
                  </from>
                  <to>
                    <xdr:col>11</xdr:col>
                    <xdr:colOff>571500</xdr:colOff>
                    <xdr:row>184</xdr:row>
                    <xdr:rowOff>114300</xdr:rowOff>
                  </to>
                </anchor>
              </controlPr>
            </control>
          </mc:Choice>
        </mc:AlternateContent>
        <mc:AlternateContent xmlns:mc="http://schemas.openxmlformats.org/markup-compatibility/2006">
          <mc:Choice Requires="x14">
            <control shapeId="37942" r:id="rId6" name="Option Button 54">
              <controlPr locked="0" defaultSize="0" autoFill="0" autoLine="0" autoPict="0">
                <anchor moveWithCells="1">
                  <from>
                    <xdr:col>4</xdr:col>
                    <xdr:colOff>142875</xdr:colOff>
                    <xdr:row>4</xdr:row>
                    <xdr:rowOff>161925</xdr:rowOff>
                  </from>
                  <to>
                    <xdr:col>4</xdr:col>
                    <xdr:colOff>466725</xdr:colOff>
                    <xdr:row>5</xdr:row>
                    <xdr:rowOff>190500</xdr:rowOff>
                  </to>
                </anchor>
              </controlPr>
            </control>
          </mc:Choice>
        </mc:AlternateContent>
        <mc:AlternateContent xmlns:mc="http://schemas.openxmlformats.org/markup-compatibility/2006">
          <mc:Choice Requires="x14">
            <control shapeId="37944" r:id="rId7" name="Option Button 56">
              <controlPr locked="0" defaultSize="0" autoFill="0" autoLine="0" autoPict="0">
                <anchor moveWithCells="1">
                  <from>
                    <xdr:col>4</xdr:col>
                    <xdr:colOff>142875</xdr:colOff>
                    <xdr:row>3</xdr:row>
                    <xdr:rowOff>161925</xdr:rowOff>
                  </from>
                  <to>
                    <xdr:col>4</xdr:col>
                    <xdr:colOff>466725</xdr:colOff>
                    <xdr:row>5</xdr:row>
                    <xdr:rowOff>0</xdr:rowOff>
                  </to>
                </anchor>
              </controlPr>
            </control>
          </mc:Choice>
        </mc:AlternateContent>
        <mc:AlternateContent xmlns:mc="http://schemas.openxmlformats.org/markup-compatibility/2006">
          <mc:Choice Requires="x14">
            <control shapeId="37946" r:id="rId8" name="Option Button 58">
              <controlPr locked="0" defaultSize="0" autoFill="0" autoLine="0" autoPict="0">
                <anchor moveWithCells="1">
                  <from>
                    <xdr:col>4</xdr:col>
                    <xdr:colOff>142875</xdr:colOff>
                    <xdr:row>5</xdr:row>
                    <xdr:rowOff>171450</xdr:rowOff>
                  </from>
                  <to>
                    <xdr:col>4</xdr:col>
                    <xdr:colOff>466725</xdr:colOff>
                    <xdr:row>7</xdr:row>
                    <xdr:rowOff>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Q91"/>
  <sheetViews>
    <sheetView showGridLines="0" zoomScaleNormal="100" workbookViewId="0">
      <selection activeCell="E9" sqref="E9"/>
    </sheetView>
  </sheetViews>
  <sheetFormatPr defaultColWidth="8.7109375" defaultRowHeight="15"/>
  <cols>
    <col min="1" max="1" width="4.5703125" style="557" customWidth="1"/>
    <col min="2" max="2" width="15.5703125" style="557" customWidth="1"/>
    <col min="3" max="3" width="12.5703125" style="557" customWidth="1"/>
    <col min="4" max="4" width="9.5703125" style="557" customWidth="1"/>
    <col min="5" max="5" width="12.5703125" style="557" customWidth="1"/>
    <col min="6" max="6" width="5.5703125" style="557" customWidth="1"/>
    <col min="7" max="7" width="12.5703125" style="557" customWidth="1"/>
    <col min="8" max="8" width="5.5703125" style="557" customWidth="1"/>
    <col min="9" max="9" width="12.5703125" style="557" customWidth="1"/>
    <col min="10" max="10" width="5.5703125" style="557" customWidth="1"/>
    <col min="11" max="11" width="12.5703125" style="557" customWidth="1"/>
    <col min="12" max="12" width="5.42578125" style="557" customWidth="1"/>
    <col min="13" max="13" width="12.5703125" style="557" customWidth="1"/>
    <col min="14" max="14" width="5.5703125" style="557" customWidth="1"/>
    <col min="15" max="15" width="12.5703125" style="557" customWidth="1"/>
    <col min="16" max="16" width="0.85546875" style="557" customWidth="1"/>
    <col min="17" max="16384" width="8.7109375" style="557"/>
  </cols>
  <sheetData>
    <row r="1" spans="1:17" ht="6" customHeight="1">
      <c r="A1" s="434"/>
      <c r="B1" s="435"/>
      <c r="C1" s="435"/>
      <c r="D1" s="1573" t="s">
        <v>603</v>
      </c>
      <c r="E1" s="1574"/>
      <c r="F1" s="1574"/>
      <c r="G1" s="1574"/>
      <c r="H1" s="1574"/>
      <c r="I1" s="1574"/>
      <c r="J1" s="1574"/>
      <c r="K1" s="1574"/>
      <c r="L1" s="1574"/>
      <c r="M1" s="1574"/>
      <c r="N1" s="1574"/>
      <c r="O1" s="1574"/>
      <c r="P1" s="1575"/>
      <c r="Q1" s="433"/>
    </row>
    <row r="2" spans="1:17" ht="23.25" customHeight="1">
      <c r="A2" s="437"/>
      <c r="B2" s="558"/>
      <c r="C2" s="559"/>
      <c r="D2" s="1576"/>
      <c r="E2" s="1577"/>
      <c r="F2" s="1577"/>
      <c r="G2" s="1577"/>
      <c r="H2" s="1577"/>
      <c r="I2" s="1577"/>
      <c r="J2" s="1577"/>
      <c r="K2" s="1577"/>
      <c r="L2" s="1577"/>
      <c r="M2" s="1577"/>
      <c r="N2" s="1577"/>
      <c r="O2" s="1577"/>
      <c r="P2" s="1578"/>
      <c r="Q2" s="433"/>
    </row>
    <row r="3" spans="1:17" ht="23.1" customHeight="1" thickBot="1">
      <c r="A3" s="439"/>
      <c r="B3" s="440"/>
      <c r="C3" s="441"/>
      <c r="D3" s="1579"/>
      <c r="E3" s="1580"/>
      <c r="F3" s="1580"/>
      <c r="G3" s="1580"/>
      <c r="H3" s="1580"/>
      <c r="I3" s="1580"/>
      <c r="J3" s="1580"/>
      <c r="K3" s="1580"/>
      <c r="L3" s="1580"/>
      <c r="M3" s="1580"/>
      <c r="N3" s="1580"/>
      <c r="O3" s="1580"/>
      <c r="P3" s="1581"/>
      <c r="Q3" s="433"/>
    </row>
    <row r="4" spans="1:17" ht="21" customHeight="1">
      <c r="A4" s="443" t="s">
        <v>605</v>
      </c>
      <c r="B4" s="560"/>
      <c r="C4" s="559"/>
      <c r="D4" s="559"/>
      <c r="E4" s="559"/>
      <c r="F4" s="559"/>
      <c r="G4" s="559"/>
      <c r="H4" s="559"/>
      <c r="I4" s="559"/>
      <c r="J4" s="444" t="s">
        <v>606</v>
      </c>
      <c r="K4" s="445"/>
      <c r="L4" s="435"/>
      <c r="M4" s="435"/>
      <c r="N4" s="435"/>
      <c r="O4" s="435"/>
      <c r="P4" s="436"/>
      <c r="Q4" s="433"/>
    </row>
    <row r="5" spans="1:17" ht="15" customHeight="1" thickBot="1">
      <c r="A5" s="443"/>
      <c r="B5" s="560"/>
      <c r="C5" s="559"/>
      <c r="D5" s="559"/>
      <c r="E5" s="559"/>
      <c r="F5" s="559"/>
      <c r="G5" s="559"/>
      <c r="H5" s="559"/>
      <c r="I5" s="559"/>
      <c r="J5" s="439"/>
      <c r="K5" s="440"/>
      <c r="L5" s="440"/>
      <c r="M5" s="440"/>
      <c r="N5" s="440"/>
      <c r="O5" s="440"/>
      <c r="P5" s="442"/>
      <c r="Q5" s="433"/>
    </row>
    <row r="6" spans="1:17" ht="15" customHeight="1" thickBot="1">
      <c r="A6" s="1582"/>
      <c r="B6" s="1583"/>
      <c r="C6" s="561" t="s">
        <v>607</v>
      </c>
      <c r="D6" s="562"/>
      <c r="E6" s="446">
        <v>1042</v>
      </c>
      <c r="F6" s="563" t="s">
        <v>661</v>
      </c>
      <c r="G6" s="564"/>
      <c r="H6" s="564"/>
      <c r="I6" s="564"/>
      <c r="J6" s="1584" t="s">
        <v>17</v>
      </c>
      <c r="K6" s="1585"/>
      <c r="L6" s="1586" t="s">
        <v>196</v>
      </c>
      <c r="M6" s="1585"/>
      <c r="N6" s="1586" t="s">
        <v>608</v>
      </c>
      <c r="O6" s="1587"/>
      <c r="P6" s="1588"/>
      <c r="Q6" s="433"/>
    </row>
    <row r="7" spans="1:17" ht="15" customHeight="1">
      <c r="A7" s="1559"/>
      <c r="B7" s="1560"/>
      <c r="C7" s="561" t="s">
        <v>609</v>
      </c>
      <c r="D7" s="562"/>
      <c r="E7" s="447">
        <v>5</v>
      </c>
      <c r="F7" s="563" t="s">
        <v>610</v>
      </c>
      <c r="G7" s="564"/>
      <c r="H7" s="564"/>
      <c r="I7" s="564"/>
      <c r="J7" s="1567"/>
      <c r="K7" s="1568"/>
      <c r="L7" s="1569"/>
      <c r="M7" s="1570"/>
      <c r="N7" s="1571"/>
      <c r="O7" s="1571"/>
      <c r="P7" s="1572"/>
      <c r="Q7" s="433"/>
    </row>
    <row r="8" spans="1:17" ht="15" customHeight="1">
      <c r="A8" s="1559"/>
      <c r="B8" s="1560"/>
      <c r="C8" s="561" t="s">
        <v>194</v>
      </c>
      <c r="D8" s="562"/>
      <c r="E8" s="447">
        <v>0.15</v>
      </c>
      <c r="F8" s="564" t="s">
        <v>665</v>
      </c>
      <c r="G8" s="559"/>
      <c r="H8" s="564"/>
      <c r="I8" s="564"/>
      <c r="J8" s="1561"/>
      <c r="K8" s="1562"/>
      <c r="L8" s="1541"/>
      <c r="M8" s="1562"/>
      <c r="N8" s="1563"/>
      <c r="O8" s="1563"/>
      <c r="P8" s="1564"/>
      <c r="Q8" s="433"/>
    </row>
    <row r="9" spans="1:17" ht="15" customHeight="1" thickBot="1">
      <c r="A9" s="1565"/>
      <c r="B9" s="1566"/>
      <c r="C9" s="561" t="s">
        <v>180</v>
      </c>
      <c r="D9" s="562"/>
      <c r="E9" s="448">
        <f>(E6+(E6*(E8/100)))</f>
        <v>1043.5630000000001</v>
      </c>
      <c r="F9" s="563" t="s">
        <v>611</v>
      </c>
      <c r="G9" s="564"/>
      <c r="H9" s="564"/>
      <c r="I9" s="564"/>
      <c r="J9" s="1561"/>
      <c r="K9" s="1562"/>
      <c r="L9" s="1541"/>
      <c r="M9" s="1562"/>
      <c r="N9" s="1563"/>
      <c r="O9" s="1563"/>
      <c r="P9" s="1564"/>
      <c r="Q9" s="433"/>
    </row>
    <row r="10" spans="1:17" ht="15" customHeight="1">
      <c r="A10" s="556"/>
      <c r="B10" s="565"/>
      <c r="C10" s="561"/>
      <c r="D10" s="562"/>
      <c r="E10" s="566"/>
      <c r="F10" s="564"/>
      <c r="G10" s="564"/>
      <c r="H10" s="564"/>
      <c r="I10" s="564"/>
      <c r="J10" s="552"/>
      <c r="K10" s="553"/>
      <c r="L10" s="554"/>
      <c r="M10" s="553"/>
      <c r="N10" s="1541"/>
      <c r="O10" s="1542"/>
      <c r="P10" s="1543"/>
      <c r="Q10" s="433"/>
    </row>
    <row r="11" spans="1:17" ht="15" customHeight="1" thickBot="1">
      <c r="A11" s="1544" t="s">
        <v>612</v>
      </c>
      <c r="B11" s="1545"/>
      <c r="C11" s="567"/>
      <c r="D11" s="562"/>
      <c r="E11" s="568"/>
      <c r="F11" s="564"/>
      <c r="G11" s="564"/>
      <c r="H11" s="564"/>
      <c r="I11" s="564"/>
      <c r="J11" s="552"/>
      <c r="K11" s="553"/>
      <c r="L11" s="554"/>
      <c r="M11" s="553"/>
      <c r="N11" s="1541"/>
      <c r="O11" s="1542"/>
      <c r="P11" s="1543"/>
      <c r="Q11" s="433"/>
    </row>
    <row r="12" spans="1:17" ht="15" customHeight="1" thickBot="1">
      <c r="A12" s="1546"/>
      <c r="B12" s="1547"/>
      <c r="C12" s="1548"/>
      <c r="D12" s="1548"/>
      <c r="E12" s="1549"/>
      <c r="F12" s="564"/>
      <c r="G12" s="564"/>
      <c r="H12" s="564"/>
      <c r="I12" s="564"/>
      <c r="J12" s="552"/>
      <c r="K12" s="553"/>
      <c r="L12" s="554"/>
      <c r="M12" s="553"/>
      <c r="N12" s="1550"/>
      <c r="O12" s="1551"/>
      <c r="P12" s="1552"/>
      <c r="Q12" s="433"/>
    </row>
    <row r="13" spans="1:17" ht="15" customHeight="1" thickBot="1">
      <c r="A13" s="1553"/>
      <c r="B13" s="1554"/>
      <c r="C13" s="449"/>
      <c r="D13" s="449"/>
      <c r="E13" s="450"/>
      <c r="F13" s="450"/>
      <c r="G13" s="450"/>
      <c r="H13" s="450"/>
      <c r="I13" s="450"/>
      <c r="J13" s="1555"/>
      <c r="K13" s="1555"/>
      <c r="L13" s="1555"/>
      <c r="M13" s="1555"/>
      <c r="N13" s="1555"/>
      <c r="O13" s="1555"/>
      <c r="P13" s="1556"/>
      <c r="Q13" s="433"/>
    </row>
    <row r="14" spans="1:17" ht="15.75">
      <c r="A14" s="451" t="s">
        <v>613</v>
      </c>
      <c r="B14" s="452"/>
      <c r="C14" s="435"/>
      <c r="D14" s="435"/>
      <c r="E14" s="435"/>
      <c r="F14" s="435"/>
      <c r="G14" s="435"/>
      <c r="H14" s="435"/>
      <c r="I14" s="435"/>
      <c r="J14" s="445"/>
      <c r="K14" s="445"/>
      <c r="L14" s="435"/>
      <c r="M14" s="435"/>
      <c r="N14" s="435"/>
      <c r="O14" s="435"/>
      <c r="P14" s="436"/>
      <c r="Q14" s="433"/>
    </row>
    <row r="15" spans="1:17" ht="6" customHeight="1" thickBot="1">
      <c r="A15" s="443"/>
      <c r="B15" s="560"/>
      <c r="C15" s="559"/>
      <c r="D15" s="559"/>
      <c r="E15" s="559"/>
      <c r="F15" s="559"/>
      <c r="G15" s="559"/>
      <c r="H15" s="559"/>
      <c r="I15" s="559"/>
      <c r="J15" s="559"/>
      <c r="K15" s="559"/>
      <c r="L15" s="559"/>
      <c r="M15" s="559"/>
      <c r="N15" s="559"/>
      <c r="O15" s="559"/>
      <c r="P15" s="438"/>
      <c r="Q15" s="433"/>
    </row>
    <row r="16" spans="1:17" ht="13.5" customHeight="1" thickBot="1">
      <c r="A16" s="1537" t="s">
        <v>666</v>
      </c>
      <c r="B16" s="1538"/>
      <c r="C16" s="1538"/>
      <c r="D16" s="559"/>
      <c r="E16" s="453" t="s">
        <v>614</v>
      </c>
      <c r="F16" s="569"/>
      <c r="G16" s="454" t="s">
        <v>615</v>
      </c>
      <c r="H16" s="569"/>
      <c r="I16" s="454" t="s">
        <v>616</v>
      </c>
      <c r="J16" s="569"/>
      <c r="K16" s="454" t="s">
        <v>617</v>
      </c>
      <c r="L16" s="569"/>
      <c r="M16" s="454" t="s">
        <v>618</v>
      </c>
      <c r="N16" s="569"/>
      <c r="O16" s="454" t="s">
        <v>619</v>
      </c>
      <c r="P16" s="438"/>
      <c r="Q16" s="433"/>
    </row>
    <row r="17" spans="1:17" ht="13.5" customHeight="1">
      <c r="A17" s="1539" t="s">
        <v>620</v>
      </c>
      <c r="B17" s="1540"/>
      <c r="C17" s="1540"/>
      <c r="D17" s="1540"/>
      <c r="E17" s="446" t="s">
        <v>667</v>
      </c>
      <c r="F17" s="570"/>
      <c r="G17" s="446" t="s">
        <v>668</v>
      </c>
      <c r="H17" s="570"/>
      <c r="I17" s="446" t="s">
        <v>669</v>
      </c>
      <c r="J17" s="570"/>
      <c r="K17" s="446" t="s">
        <v>670</v>
      </c>
      <c r="L17" s="570"/>
      <c r="M17" s="446" t="s">
        <v>671</v>
      </c>
      <c r="N17" s="570"/>
      <c r="O17" s="446" t="s">
        <v>672</v>
      </c>
      <c r="P17" s="438"/>
      <c r="Q17" s="433"/>
    </row>
    <row r="18" spans="1:17" ht="13.5" customHeight="1" thickBot="1">
      <c r="A18" s="1557" t="s">
        <v>621</v>
      </c>
      <c r="B18" s="1558"/>
      <c r="C18" s="1558"/>
      <c r="D18" s="1558"/>
      <c r="E18" s="467" t="s">
        <v>602</v>
      </c>
      <c r="F18" s="570"/>
      <c r="G18" s="467" t="s">
        <v>602</v>
      </c>
      <c r="H18" s="570"/>
      <c r="I18" s="467" t="s">
        <v>604</v>
      </c>
      <c r="J18" s="570"/>
      <c r="K18" s="467" t="s">
        <v>604</v>
      </c>
      <c r="L18" s="570"/>
      <c r="M18" s="467" t="s">
        <v>602</v>
      </c>
      <c r="N18" s="570"/>
      <c r="O18" s="467" t="s">
        <v>604</v>
      </c>
      <c r="P18" s="438"/>
      <c r="Q18" s="433"/>
    </row>
    <row r="19" spans="1:17" ht="13.5" customHeight="1">
      <c r="A19" s="563"/>
      <c r="B19" s="564" t="s">
        <v>622</v>
      </c>
      <c r="C19" s="564"/>
      <c r="D19" s="571"/>
      <c r="E19" s="455">
        <v>3</v>
      </c>
      <c r="F19" s="566"/>
      <c r="G19" s="455">
        <v>3</v>
      </c>
      <c r="H19" s="566"/>
      <c r="I19" s="455">
        <v>3</v>
      </c>
      <c r="J19" s="566"/>
      <c r="K19" s="455">
        <v>3</v>
      </c>
      <c r="L19" s="566"/>
      <c r="M19" s="455">
        <v>3</v>
      </c>
      <c r="N19" s="566"/>
      <c r="O19" s="455">
        <v>3</v>
      </c>
      <c r="P19" s="438"/>
      <c r="Q19" s="433"/>
    </row>
    <row r="20" spans="1:17" ht="13.5" customHeight="1">
      <c r="A20" s="563"/>
      <c r="B20" s="564" t="s">
        <v>623</v>
      </c>
      <c r="C20" s="564"/>
      <c r="D20" s="571"/>
      <c r="E20" s="456">
        <v>8</v>
      </c>
      <c r="F20" s="570"/>
      <c r="G20" s="456">
        <v>8</v>
      </c>
      <c r="H20" s="570"/>
      <c r="I20" s="456">
        <v>8</v>
      </c>
      <c r="J20" s="570"/>
      <c r="K20" s="456">
        <v>8</v>
      </c>
      <c r="L20" s="570"/>
      <c r="M20" s="456">
        <v>8</v>
      </c>
      <c r="N20" s="570"/>
      <c r="O20" s="456">
        <v>8</v>
      </c>
      <c r="P20" s="438"/>
      <c r="Q20" s="433"/>
    </row>
    <row r="21" spans="1:17" ht="13.5" customHeight="1">
      <c r="A21" s="563"/>
      <c r="B21" s="564" t="s">
        <v>624</v>
      </c>
      <c r="C21" s="564"/>
      <c r="D21" s="571"/>
      <c r="E21" s="457">
        <v>50</v>
      </c>
      <c r="F21" s="566"/>
      <c r="G21" s="457">
        <v>50</v>
      </c>
      <c r="H21" s="566"/>
      <c r="I21" s="457">
        <v>50</v>
      </c>
      <c r="J21" s="566"/>
      <c r="K21" s="457">
        <v>50</v>
      </c>
      <c r="L21" s="566"/>
      <c r="M21" s="457">
        <v>50</v>
      </c>
      <c r="N21" s="566"/>
      <c r="O21" s="457">
        <v>50</v>
      </c>
      <c r="P21" s="438"/>
      <c r="Q21" s="433"/>
    </row>
    <row r="22" spans="1:17" ht="13.5" customHeight="1">
      <c r="A22" s="563"/>
      <c r="B22" s="564" t="s">
        <v>625</v>
      </c>
      <c r="C22" s="564"/>
      <c r="D22" s="571"/>
      <c r="E22" s="457">
        <v>0</v>
      </c>
      <c r="F22" s="566"/>
      <c r="G22" s="457">
        <v>0</v>
      </c>
      <c r="H22" s="566"/>
      <c r="I22" s="457">
        <v>0</v>
      </c>
      <c r="J22" s="566"/>
      <c r="K22" s="457">
        <v>0</v>
      </c>
      <c r="L22" s="566"/>
      <c r="M22" s="457">
        <v>0</v>
      </c>
      <c r="N22" s="566"/>
      <c r="O22" s="457">
        <v>0</v>
      </c>
      <c r="P22" s="438"/>
      <c r="Q22" s="433"/>
    </row>
    <row r="23" spans="1:17" ht="13.5" customHeight="1">
      <c r="A23" s="563"/>
      <c r="B23" s="564" t="s">
        <v>626</v>
      </c>
      <c r="C23" s="564"/>
      <c r="D23" s="571"/>
      <c r="E23" s="457">
        <v>5</v>
      </c>
      <c r="F23" s="566"/>
      <c r="G23" s="457">
        <v>5</v>
      </c>
      <c r="H23" s="566"/>
      <c r="I23" s="457">
        <v>5</v>
      </c>
      <c r="J23" s="566"/>
      <c r="K23" s="457">
        <v>6</v>
      </c>
      <c r="L23" s="566"/>
      <c r="M23" s="457">
        <v>5</v>
      </c>
      <c r="N23" s="566"/>
      <c r="O23" s="457">
        <v>5</v>
      </c>
      <c r="P23" s="438"/>
      <c r="Q23" s="433"/>
    </row>
    <row r="24" spans="1:17" ht="13.5" customHeight="1">
      <c r="A24" s="563"/>
      <c r="B24" s="564" t="s">
        <v>627</v>
      </c>
      <c r="C24" s="564"/>
      <c r="D24" s="571"/>
      <c r="E24" s="457">
        <v>120</v>
      </c>
      <c r="F24" s="566"/>
      <c r="G24" s="457">
        <v>12</v>
      </c>
      <c r="H24" s="566"/>
      <c r="I24" s="457"/>
      <c r="J24" s="566"/>
      <c r="K24" s="457"/>
      <c r="L24" s="566"/>
      <c r="M24" s="457"/>
      <c r="N24" s="566"/>
      <c r="O24" s="457"/>
      <c r="P24" s="438"/>
      <c r="Q24" s="433"/>
    </row>
    <row r="25" spans="1:17" ht="13.5" customHeight="1">
      <c r="A25" s="563"/>
      <c r="B25" s="564" t="s">
        <v>628</v>
      </c>
      <c r="C25" s="564"/>
      <c r="D25" s="571"/>
      <c r="E25" s="456">
        <v>0.13</v>
      </c>
      <c r="F25" s="566"/>
      <c r="G25" s="456">
        <v>0.13</v>
      </c>
      <c r="H25" s="566"/>
      <c r="I25" s="572"/>
      <c r="J25" s="566"/>
      <c r="K25" s="456"/>
      <c r="L25" s="566"/>
      <c r="M25" s="457"/>
      <c r="N25" s="566"/>
      <c r="O25" s="457"/>
      <c r="P25" s="438"/>
      <c r="Q25" s="433"/>
    </row>
    <row r="26" spans="1:17" ht="13.5" customHeight="1">
      <c r="A26" s="563"/>
      <c r="B26" s="564" t="s">
        <v>629</v>
      </c>
      <c r="C26" s="564"/>
      <c r="D26" s="571"/>
      <c r="E26" s="457"/>
      <c r="F26" s="566"/>
      <c r="G26" s="457"/>
      <c r="H26" s="566"/>
      <c r="I26" s="457"/>
      <c r="J26" s="566"/>
      <c r="K26" s="457"/>
      <c r="L26" s="566"/>
      <c r="M26" s="457"/>
      <c r="N26" s="566"/>
      <c r="O26" s="457"/>
      <c r="P26" s="438"/>
      <c r="Q26" s="433"/>
    </row>
    <row r="27" spans="1:17" ht="13.5" customHeight="1">
      <c r="A27" s="563"/>
      <c r="B27" s="564" t="s">
        <v>630</v>
      </c>
      <c r="C27" s="564"/>
      <c r="D27" s="571"/>
      <c r="E27" s="458">
        <v>0.15</v>
      </c>
      <c r="F27" s="570"/>
      <c r="G27" s="458">
        <v>0.8</v>
      </c>
      <c r="H27" s="570"/>
      <c r="I27" s="458">
        <v>1</v>
      </c>
      <c r="J27" s="570"/>
      <c r="K27" s="458">
        <v>1</v>
      </c>
      <c r="L27" s="570"/>
      <c r="M27" s="458">
        <v>0.5</v>
      </c>
      <c r="N27" s="570"/>
      <c r="O27" s="458">
        <v>1</v>
      </c>
      <c r="P27" s="438"/>
      <c r="Q27" s="433"/>
    </row>
    <row r="28" spans="1:17" ht="13.5" customHeight="1" thickBot="1">
      <c r="A28" s="563"/>
      <c r="B28" s="564" t="s">
        <v>631</v>
      </c>
      <c r="C28" s="564"/>
      <c r="D28" s="571"/>
      <c r="E28" s="459">
        <f>E27*(E19*(E20-((E21+E22)/60)))*E23-(((E24*E25+E26)*E19*E23)/60)</f>
        <v>12.225</v>
      </c>
      <c r="F28" s="570"/>
      <c r="G28" s="459">
        <f>G27*(G19*(G20-((G21+G22)/60)))*G23-(((G24*G25+G26)*G19*G23)/60)</f>
        <v>85.61</v>
      </c>
      <c r="H28" s="570"/>
      <c r="I28" s="459">
        <f>I27*(I19*(I20-((I21+I22)/60)))*I23-(((I24*I25+I26)*I19*I23)/60)</f>
        <v>107.5</v>
      </c>
      <c r="J28" s="570"/>
      <c r="K28" s="459">
        <f>K27*(K19*(K20-((K21+K22)/60)))*K23-(((K24*K25+K26)*K19*K23)/60)</f>
        <v>129</v>
      </c>
      <c r="L28" s="570"/>
      <c r="M28" s="459">
        <f>M27*(M19*(M20-((M21+M22)/60)))*M23-(((M24*M25+M26)*M19*M23)/60)</f>
        <v>53.75</v>
      </c>
      <c r="N28" s="570"/>
      <c r="O28" s="459">
        <f>O27*(O19*(O20-((O21+O22)/60)))*O23-(((O24*O25+O26)*O19*O23)/60)</f>
        <v>107.5</v>
      </c>
      <c r="P28" s="438"/>
      <c r="Q28" s="433"/>
    </row>
    <row r="29" spans="1:17" ht="7.35" customHeight="1">
      <c r="A29" s="563"/>
      <c r="B29" s="564"/>
      <c r="C29" s="564"/>
      <c r="D29" s="564"/>
      <c r="E29" s="559"/>
      <c r="F29" s="570"/>
      <c r="G29" s="570"/>
      <c r="H29" s="570"/>
      <c r="I29" s="570"/>
      <c r="J29" s="570"/>
      <c r="K29" s="570"/>
      <c r="L29" s="570"/>
      <c r="M29" s="570"/>
      <c r="N29" s="570"/>
      <c r="O29" s="570"/>
      <c r="P29" s="438"/>
      <c r="Q29" s="433"/>
    </row>
    <row r="30" spans="1:17" ht="6" customHeight="1">
      <c r="A30" s="468"/>
      <c r="B30" s="559"/>
      <c r="C30" s="559"/>
      <c r="D30" s="559"/>
      <c r="E30" s="559"/>
      <c r="F30" s="559"/>
      <c r="G30" s="559"/>
      <c r="H30" s="559"/>
      <c r="I30" s="559"/>
      <c r="J30" s="559"/>
      <c r="K30" s="559"/>
      <c r="L30" s="559"/>
      <c r="M30" s="559"/>
      <c r="N30" s="559"/>
      <c r="O30" s="559"/>
      <c r="P30" s="438"/>
      <c r="Q30" s="433"/>
    </row>
    <row r="31" spans="1:17" ht="13.5" customHeight="1" thickBot="1">
      <c r="A31" s="1537" t="s">
        <v>632</v>
      </c>
      <c r="B31" s="1538"/>
      <c r="C31" s="1538"/>
      <c r="D31" s="559"/>
      <c r="E31" s="559"/>
      <c r="F31" s="559"/>
      <c r="G31" s="559"/>
      <c r="H31" s="559"/>
      <c r="I31" s="559"/>
      <c r="J31" s="559"/>
      <c r="K31" s="559"/>
      <c r="L31" s="559"/>
      <c r="M31" s="559"/>
      <c r="N31" s="559"/>
      <c r="O31" s="559"/>
      <c r="P31" s="438"/>
      <c r="Q31" s="433"/>
    </row>
    <row r="32" spans="1:17" ht="12.75" customHeight="1" thickBot="1">
      <c r="A32" s="563"/>
      <c r="B32" s="564" t="s">
        <v>633</v>
      </c>
      <c r="C32" s="564"/>
      <c r="D32" s="571"/>
      <c r="E32" s="460">
        <v>0.02</v>
      </c>
      <c r="F32" s="570"/>
      <c r="G32" s="460">
        <v>0.01</v>
      </c>
      <c r="H32" s="570"/>
      <c r="I32" s="460">
        <v>0.02</v>
      </c>
      <c r="J32" s="570"/>
      <c r="K32" s="460">
        <v>0.05</v>
      </c>
      <c r="L32" s="570"/>
      <c r="M32" s="460">
        <v>0.05</v>
      </c>
      <c r="N32" s="570"/>
      <c r="O32" s="460">
        <v>0.01</v>
      </c>
      <c r="P32" s="438"/>
      <c r="Q32" s="433"/>
    </row>
    <row r="33" spans="1:17" ht="12.75" customHeight="1" thickBot="1">
      <c r="A33" s="563"/>
      <c r="B33" s="564" t="s">
        <v>634</v>
      </c>
      <c r="C33" s="564"/>
      <c r="D33" s="571"/>
      <c r="E33" s="461">
        <f>IF(E32=0, "-", 1-E32)</f>
        <v>0.98</v>
      </c>
      <c r="F33" s="570"/>
      <c r="G33" s="461">
        <f>IF(G32=0, "-", 1-G32)</f>
        <v>0.99</v>
      </c>
      <c r="H33" s="570"/>
      <c r="I33" s="461">
        <f>IF(I32=0, "-", 1-I32)</f>
        <v>0.98</v>
      </c>
      <c r="J33" s="570"/>
      <c r="K33" s="461">
        <f>IF(K32=0, "-", 1-K32)</f>
        <v>0.95</v>
      </c>
      <c r="L33" s="570"/>
      <c r="M33" s="461">
        <f>IF(M32=0, "-", 1-M32)</f>
        <v>0.95</v>
      </c>
      <c r="N33" s="570"/>
      <c r="O33" s="461">
        <f>IF(O32=0, "-", 1-O32)</f>
        <v>0.99</v>
      </c>
      <c r="P33" s="438"/>
      <c r="Q33" s="433"/>
    </row>
    <row r="34" spans="1:17" ht="6" customHeight="1">
      <c r="A34" s="468"/>
      <c r="B34" s="559"/>
      <c r="C34" s="559"/>
      <c r="D34" s="559"/>
      <c r="E34" s="559"/>
      <c r="F34" s="559"/>
      <c r="G34" s="559"/>
      <c r="H34" s="559"/>
      <c r="I34" s="559"/>
      <c r="J34" s="559"/>
      <c r="K34" s="559"/>
      <c r="L34" s="559"/>
      <c r="M34" s="559"/>
      <c r="N34" s="559"/>
      <c r="O34" s="559"/>
      <c r="P34" s="438"/>
      <c r="Q34" s="433"/>
    </row>
    <row r="35" spans="1:17" ht="12.75" customHeight="1">
      <c r="A35" s="1537" t="s">
        <v>635</v>
      </c>
      <c r="B35" s="1538"/>
      <c r="C35" s="1538"/>
      <c r="D35" s="1538"/>
      <c r="E35" s="1538"/>
      <c r="F35" s="559"/>
      <c r="G35" s="559"/>
      <c r="H35" s="559"/>
      <c r="I35" s="559"/>
      <c r="J35" s="559"/>
      <c r="K35" s="559"/>
      <c r="L35" s="559"/>
      <c r="M35" s="559"/>
      <c r="N35" s="559"/>
      <c r="O35" s="559"/>
      <c r="P35" s="438"/>
      <c r="Q35" s="433"/>
    </row>
    <row r="36" spans="1:17" ht="6" customHeight="1" thickBot="1">
      <c r="A36" s="563"/>
      <c r="B36" s="564"/>
      <c r="C36" s="564"/>
      <c r="D36" s="564"/>
      <c r="E36" s="559"/>
      <c r="F36" s="559"/>
      <c r="G36" s="559"/>
      <c r="H36" s="559"/>
      <c r="I36" s="559"/>
      <c r="J36" s="559"/>
      <c r="K36" s="559"/>
      <c r="L36" s="559"/>
      <c r="M36" s="559"/>
      <c r="N36" s="559"/>
      <c r="O36" s="559"/>
      <c r="P36" s="438"/>
      <c r="Q36" s="433"/>
    </row>
    <row r="37" spans="1:17" ht="13.5" customHeight="1" thickBot="1">
      <c r="A37" s="563"/>
      <c r="B37" s="564" t="s">
        <v>636</v>
      </c>
      <c r="C37" s="564"/>
      <c r="D37" s="571"/>
      <c r="E37" s="462">
        <f>IF(E28=0, "-", E28*3600/($E$9*E23)*E33)</f>
        <v>8.2658737421698536</v>
      </c>
      <c r="F37" s="570"/>
      <c r="G37" s="462">
        <f>IF(G28=0, "-", G28*3600/($E$9*G23)*G33)</f>
        <v>58.475442306789326</v>
      </c>
      <c r="H37" s="570"/>
      <c r="I37" s="462">
        <f>IF(I28=0, "-", I28*3600/($E$9*I23)*I33)</f>
        <v>72.685597323783981</v>
      </c>
      <c r="J37" s="570"/>
      <c r="K37" s="462">
        <f>IF(K28=0, "-", K28*3600/($E$9*K23)*K33)</f>
        <v>70.460528017953862</v>
      </c>
      <c r="L37" s="570"/>
      <c r="M37" s="462">
        <f>IF(M28=0, "-", M28*3600/($E$9*M23)*M33)</f>
        <v>35.230264008976931</v>
      </c>
      <c r="N37" s="570"/>
      <c r="O37" s="462">
        <f>IF(O28=0, "-", O28*3600/($E$9*O23)*O33)</f>
        <v>73.427287092394025</v>
      </c>
      <c r="P37" s="438"/>
      <c r="Q37" s="433"/>
    </row>
    <row r="38" spans="1:17" ht="6" customHeight="1" thickBot="1">
      <c r="A38" s="468"/>
      <c r="B38" s="559"/>
      <c r="C38" s="559"/>
      <c r="D38" s="559"/>
      <c r="E38" s="570"/>
      <c r="F38" s="570"/>
      <c r="G38" s="570"/>
      <c r="H38" s="570"/>
      <c r="I38" s="570"/>
      <c r="J38" s="570"/>
      <c r="K38" s="570"/>
      <c r="L38" s="570"/>
      <c r="M38" s="570"/>
      <c r="N38" s="570"/>
      <c r="O38" s="570"/>
      <c r="P38" s="438"/>
      <c r="Q38" s="433"/>
    </row>
    <row r="39" spans="1:17" ht="12.75" customHeight="1">
      <c r="A39" s="468"/>
      <c r="B39" s="564" t="s">
        <v>637</v>
      </c>
      <c r="C39" s="564"/>
      <c r="D39" s="571"/>
      <c r="E39" s="446">
        <v>27</v>
      </c>
      <c r="F39" s="570"/>
      <c r="G39" s="446">
        <v>27</v>
      </c>
      <c r="H39" s="570"/>
      <c r="I39" s="446">
        <v>120</v>
      </c>
      <c r="J39" s="570"/>
      <c r="K39" s="446">
        <v>50</v>
      </c>
      <c r="L39" s="570"/>
      <c r="M39" s="446">
        <v>25</v>
      </c>
      <c r="N39" s="570"/>
      <c r="O39" s="446">
        <v>55</v>
      </c>
      <c r="P39" s="438"/>
      <c r="Q39" s="433"/>
    </row>
    <row r="40" spans="1:17" ht="12.75" customHeight="1">
      <c r="A40" s="468"/>
      <c r="B40" s="564" t="s">
        <v>638</v>
      </c>
      <c r="C40" s="564"/>
      <c r="D40" s="571"/>
      <c r="E40" s="447">
        <v>4</v>
      </c>
      <c r="F40" s="570"/>
      <c r="G40" s="447">
        <v>4</v>
      </c>
      <c r="H40" s="570"/>
      <c r="I40" s="447">
        <v>1</v>
      </c>
      <c r="J40" s="570"/>
      <c r="K40" s="447">
        <v>1</v>
      </c>
      <c r="L40" s="570"/>
      <c r="M40" s="447">
        <v>1</v>
      </c>
      <c r="N40" s="570"/>
      <c r="O40" s="447">
        <v>1</v>
      </c>
      <c r="P40" s="438"/>
      <c r="Q40" s="433"/>
    </row>
    <row r="41" spans="1:17" ht="12.75" customHeight="1">
      <c r="A41" s="468"/>
      <c r="B41" s="564" t="s">
        <v>639</v>
      </c>
      <c r="C41" s="564"/>
      <c r="D41" s="571"/>
      <c r="E41" s="463">
        <f>IF(E39=0,"-", E39/E40)</f>
        <v>6.75</v>
      </c>
      <c r="F41" s="570"/>
      <c r="G41" s="463">
        <f>IF(G39=0,"-", G39/G40)</f>
        <v>6.75</v>
      </c>
      <c r="H41" s="570"/>
      <c r="I41" s="463">
        <f>IF(I39=0,"-", I39/I40)</f>
        <v>120</v>
      </c>
      <c r="J41" s="570"/>
      <c r="K41" s="463">
        <f>IF(K39=0,"-", K39/K40)</f>
        <v>50</v>
      </c>
      <c r="L41" s="570"/>
      <c r="M41" s="463">
        <f>IF(M39=0,"-", M39/M40)</f>
        <v>25</v>
      </c>
      <c r="N41" s="570"/>
      <c r="O41" s="463">
        <f>IF(O39=0,"-", O39/O40)</f>
        <v>55</v>
      </c>
      <c r="P41" s="438"/>
      <c r="Q41" s="433"/>
    </row>
    <row r="42" spans="1:17" ht="12.75" customHeight="1">
      <c r="A42" s="468"/>
      <c r="B42" s="564" t="s">
        <v>640</v>
      </c>
      <c r="C42" s="564"/>
      <c r="D42" s="571"/>
      <c r="E42" s="464">
        <f>IF(E39=0, "-", (E28)*3600/(E41)*E33)</f>
        <v>6389.5999999999995</v>
      </c>
      <c r="F42" s="570"/>
      <c r="G42" s="464">
        <f>IF(G39=0, "-", (G28)*3600/(G41)*G33)</f>
        <v>45202.079999999994</v>
      </c>
      <c r="H42" s="570"/>
      <c r="I42" s="464">
        <f>IF(I39=0, "-", (I28)*3600/(I41)*I33)</f>
        <v>3160.5</v>
      </c>
      <c r="J42" s="570"/>
      <c r="K42" s="464">
        <f>IF(K39=0, "-", (K28)*3600/(K41)*K33)</f>
        <v>8823.6</v>
      </c>
      <c r="L42" s="570"/>
      <c r="M42" s="464">
        <f>IF(M39=0, "-", (M28)*3600/(M41)*M33)</f>
        <v>7353</v>
      </c>
      <c r="N42" s="570"/>
      <c r="O42" s="464">
        <f>IF(O39=0, "-", (O28)*3600/(O41)*O33)</f>
        <v>6966</v>
      </c>
      <c r="P42" s="438"/>
      <c r="Q42" s="433"/>
    </row>
    <row r="43" spans="1:17" ht="12.75" customHeight="1" thickBot="1">
      <c r="A43" s="468"/>
      <c r="B43" s="564" t="s">
        <v>641</v>
      </c>
      <c r="C43" s="564"/>
      <c r="D43" s="571"/>
      <c r="E43" s="448">
        <f>IF(E39=0, "-", (E28)*3600/(E41)*E33/E23)</f>
        <v>1277.9199999999998</v>
      </c>
      <c r="F43" s="570"/>
      <c r="G43" s="448">
        <f>IF(G39=0, "-", (G28)*3600/(G41)*G33/G23)</f>
        <v>9040.4159999999993</v>
      </c>
      <c r="H43" s="570"/>
      <c r="I43" s="448">
        <f>IF(I39=0, "-", (I28)*3600/(I41)*I33/I23)</f>
        <v>632.1</v>
      </c>
      <c r="J43" s="570"/>
      <c r="K43" s="448">
        <f>IF(K39=0, "-", (K28)*3600/(K41)*K33/K23)</f>
        <v>1470.6000000000001</v>
      </c>
      <c r="L43" s="570"/>
      <c r="M43" s="448">
        <f>IF(M39=0, "-", (M28)*3600/(M41)*M33/M23)</f>
        <v>1470.6</v>
      </c>
      <c r="N43" s="570"/>
      <c r="O43" s="448">
        <f>IF(O39=0, "-", (O28)*3600/(O41)*O33/O23)</f>
        <v>1393.2</v>
      </c>
      <c r="P43" s="438"/>
      <c r="Q43" s="433"/>
    </row>
    <row r="44" spans="1:17" ht="6" customHeight="1" thickBot="1">
      <c r="A44" s="465"/>
      <c r="B44" s="466"/>
      <c r="C44" s="466"/>
      <c r="D44" s="466"/>
      <c r="E44" s="440"/>
      <c r="F44" s="440"/>
      <c r="G44" s="440"/>
      <c r="H44" s="440"/>
      <c r="I44" s="440"/>
      <c r="J44" s="440"/>
      <c r="K44" s="440"/>
      <c r="L44" s="440"/>
      <c r="M44" s="440"/>
      <c r="N44" s="440"/>
      <c r="O44" s="440"/>
      <c r="P44" s="442"/>
      <c r="Q44" s="433"/>
    </row>
    <row r="45" spans="1:17" ht="21" customHeight="1">
      <c r="A45" s="451" t="s">
        <v>673</v>
      </c>
      <c r="B45" s="452"/>
      <c r="C45" s="435"/>
      <c r="D45" s="435"/>
      <c r="E45" s="435"/>
      <c r="F45" s="435"/>
      <c r="G45" s="435"/>
      <c r="H45" s="435"/>
      <c r="I45" s="435"/>
      <c r="J45" s="445"/>
      <c r="K45" s="445"/>
      <c r="L45" s="435"/>
      <c r="M45" s="435"/>
      <c r="N45" s="435"/>
      <c r="O45" s="435"/>
      <c r="P45" s="436"/>
      <c r="Q45" s="433"/>
    </row>
    <row r="46" spans="1:17" ht="6" customHeight="1">
      <c r="A46" s="443"/>
      <c r="B46" s="560"/>
      <c r="C46" s="559"/>
      <c r="D46" s="559"/>
      <c r="E46" s="559"/>
      <c r="F46" s="559"/>
      <c r="G46" s="559"/>
      <c r="H46" s="559"/>
      <c r="I46" s="559"/>
      <c r="J46" s="573"/>
      <c r="K46" s="573"/>
      <c r="L46" s="559"/>
      <c r="M46" s="559"/>
      <c r="N46" s="559"/>
      <c r="O46" s="559"/>
      <c r="P46" s="438"/>
      <c r="Q46" s="433"/>
    </row>
    <row r="47" spans="1:17" ht="13.5" customHeight="1" thickBot="1">
      <c r="A47" s="1537" t="s">
        <v>674</v>
      </c>
      <c r="B47" s="1538"/>
      <c r="C47" s="1538"/>
      <c r="D47" s="1538"/>
      <c r="E47" s="559"/>
      <c r="F47" s="559"/>
      <c r="G47" s="559"/>
      <c r="H47" s="559"/>
      <c r="I47" s="559"/>
      <c r="J47" s="559"/>
      <c r="K47" s="559"/>
      <c r="L47" s="559"/>
      <c r="M47" s="559"/>
      <c r="N47" s="559"/>
      <c r="O47" s="559"/>
      <c r="P47" s="438"/>
      <c r="Q47" s="433"/>
    </row>
    <row r="48" spans="1:17" ht="12.75" customHeight="1">
      <c r="A48" s="468"/>
      <c r="B48" s="564" t="s">
        <v>642</v>
      </c>
      <c r="C48" s="564"/>
      <c r="D48" s="571"/>
      <c r="E48" s="446">
        <v>60</v>
      </c>
      <c r="F48" s="570"/>
      <c r="G48" s="446">
        <v>60</v>
      </c>
      <c r="H48" s="570"/>
      <c r="I48" s="446">
        <v>60</v>
      </c>
      <c r="J48" s="570"/>
      <c r="K48" s="446">
        <v>60</v>
      </c>
      <c r="L48" s="570"/>
      <c r="M48" s="446">
        <v>60</v>
      </c>
      <c r="N48" s="570"/>
      <c r="O48" s="446">
        <v>60</v>
      </c>
      <c r="P48" s="438"/>
      <c r="Q48" s="433"/>
    </row>
    <row r="49" spans="1:17" ht="12.75" customHeight="1">
      <c r="A49" s="468"/>
      <c r="B49" s="564" t="s">
        <v>643</v>
      </c>
      <c r="C49" s="564"/>
      <c r="D49" s="571"/>
      <c r="E49" s="447">
        <v>10</v>
      </c>
      <c r="F49" s="570"/>
      <c r="G49" s="447"/>
      <c r="H49" s="570"/>
      <c r="I49" s="447"/>
      <c r="J49" s="570"/>
      <c r="K49" s="447"/>
      <c r="L49" s="570"/>
      <c r="M49" s="447"/>
      <c r="N49" s="570"/>
      <c r="O49" s="447"/>
      <c r="P49" s="438"/>
      <c r="Q49" s="433"/>
    </row>
    <row r="50" spans="1:17" ht="12.75" customHeight="1">
      <c r="A50" s="468"/>
      <c r="B50" s="564" t="s">
        <v>644</v>
      </c>
      <c r="C50" s="564"/>
      <c r="D50" s="571"/>
      <c r="E50" s="447"/>
      <c r="F50" s="570"/>
      <c r="G50" s="447"/>
      <c r="H50" s="570"/>
      <c r="I50" s="447"/>
      <c r="J50" s="570"/>
      <c r="K50" s="447"/>
      <c r="L50" s="570"/>
      <c r="M50" s="447"/>
      <c r="N50" s="570"/>
      <c r="O50" s="447"/>
      <c r="P50" s="438"/>
      <c r="Q50" s="433"/>
    </row>
    <row r="51" spans="1:17" ht="12.75" customHeight="1">
      <c r="A51" s="468"/>
      <c r="B51" s="564" t="s">
        <v>645</v>
      </c>
      <c r="C51" s="564"/>
      <c r="D51" s="571"/>
      <c r="E51" s="447"/>
      <c r="F51" s="570"/>
      <c r="G51" s="447"/>
      <c r="H51" s="570"/>
      <c r="I51" s="447"/>
      <c r="J51" s="570"/>
      <c r="K51" s="447"/>
      <c r="L51" s="570"/>
      <c r="M51" s="447"/>
      <c r="N51" s="570"/>
      <c r="O51" s="447"/>
      <c r="P51" s="438"/>
      <c r="Q51" s="433"/>
    </row>
    <row r="52" spans="1:17" ht="13.5" customHeight="1" thickBot="1">
      <c r="A52" s="468"/>
      <c r="B52" s="564" t="s">
        <v>646</v>
      </c>
      <c r="C52" s="559"/>
      <c r="D52" s="559"/>
      <c r="E52" s="467"/>
      <c r="F52" s="570"/>
      <c r="G52" s="467"/>
      <c r="H52" s="570"/>
      <c r="I52" s="467"/>
      <c r="J52" s="570"/>
      <c r="K52" s="467"/>
      <c r="L52" s="570"/>
      <c r="M52" s="467"/>
      <c r="N52" s="570"/>
      <c r="O52" s="467"/>
      <c r="P52" s="438"/>
      <c r="Q52" s="433"/>
    </row>
    <row r="53" spans="1:17" ht="6.75" customHeight="1">
      <c r="A53" s="468"/>
      <c r="B53" s="559"/>
      <c r="C53" s="559"/>
      <c r="D53" s="559"/>
      <c r="E53" s="570"/>
      <c r="F53" s="570"/>
      <c r="G53" s="570"/>
      <c r="H53" s="570"/>
      <c r="I53" s="570"/>
      <c r="J53" s="570"/>
      <c r="K53" s="570"/>
      <c r="L53" s="570"/>
      <c r="M53" s="570"/>
      <c r="N53" s="570"/>
      <c r="O53" s="570"/>
      <c r="P53" s="438"/>
      <c r="Q53" s="433"/>
    </row>
    <row r="54" spans="1:17" ht="13.5" customHeight="1" thickBot="1">
      <c r="A54" s="1537" t="s">
        <v>675</v>
      </c>
      <c r="B54" s="1538"/>
      <c r="C54" s="1538"/>
      <c r="D54" s="1538"/>
      <c r="E54" s="570"/>
      <c r="F54" s="570"/>
      <c r="G54" s="570"/>
      <c r="H54" s="570"/>
      <c r="I54" s="570"/>
      <c r="J54" s="570"/>
      <c r="K54" s="570"/>
      <c r="L54" s="570"/>
      <c r="M54" s="570"/>
      <c r="N54" s="570"/>
      <c r="O54" s="570"/>
      <c r="P54" s="438"/>
      <c r="Q54" s="433"/>
    </row>
    <row r="55" spans="1:17" ht="12.75" customHeight="1">
      <c r="A55" s="468"/>
      <c r="B55" s="564" t="s">
        <v>676</v>
      </c>
      <c r="C55" s="564"/>
      <c r="D55" s="571"/>
      <c r="E55" s="446">
        <v>545</v>
      </c>
      <c r="F55" s="570"/>
      <c r="G55" s="446">
        <v>520</v>
      </c>
      <c r="H55" s="570"/>
      <c r="I55" s="446">
        <v>110</v>
      </c>
      <c r="J55" s="570"/>
      <c r="K55" s="446">
        <v>240</v>
      </c>
      <c r="L55" s="570"/>
      <c r="M55" s="446">
        <v>500</v>
      </c>
      <c r="N55" s="570"/>
      <c r="O55" s="446">
        <v>50</v>
      </c>
      <c r="P55" s="438"/>
      <c r="Q55" s="433"/>
    </row>
    <row r="56" spans="1:17" ht="12.75" customHeight="1">
      <c r="A56" s="468"/>
      <c r="B56" s="564" t="s">
        <v>647</v>
      </c>
      <c r="C56" s="564"/>
      <c r="D56" s="571"/>
      <c r="E56" s="447">
        <v>16</v>
      </c>
      <c r="F56" s="570"/>
      <c r="G56" s="447">
        <v>2</v>
      </c>
      <c r="H56" s="570"/>
      <c r="I56" s="447">
        <v>15</v>
      </c>
      <c r="J56" s="570"/>
      <c r="K56" s="447">
        <v>5</v>
      </c>
      <c r="L56" s="570"/>
      <c r="M56" s="447">
        <v>25</v>
      </c>
      <c r="N56" s="570"/>
      <c r="O56" s="447"/>
      <c r="P56" s="438"/>
      <c r="Q56" s="433"/>
    </row>
    <row r="57" spans="1:17" ht="13.5" customHeight="1" thickBot="1">
      <c r="A57" s="468"/>
      <c r="B57" s="564" t="s">
        <v>648</v>
      </c>
      <c r="C57" s="564"/>
      <c r="D57" s="571"/>
      <c r="E57" s="469">
        <v>0</v>
      </c>
      <c r="F57" s="570"/>
      <c r="G57" s="469"/>
      <c r="H57" s="570"/>
      <c r="I57" s="469"/>
      <c r="J57" s="570"/>
      <c r="K57" s="469"/>
      <c r="L57" s="570"/>
      <c r="M57" s="469"/>
      <c r="N57" s="570"/>
      <c r="O57" s="469"/>
      <c r="P57" s="438"/>
      <c r="Q57" s="433"/>
    </row>
    <row r="58" spans="1:17" ht="12.75" customHeight="1" thickBot="1">
      <c r="A58" s="468"/>
      <c r="B58" s="564" t="s">
        <v>649</v>
      </c>
      <c r="C58" s="564"/>
      <c r="D58" s="571"/>
      <c r="E58" s="470">
        <f>IF(E55=0, "-", E55-E56-E57)</f>
        <v>529</v>
      </c>
      <c r="F58" s="570"/>
      <c r="G58" s="470">
        <f>IF(G55=0, "-", G55-G56-G57)</f>
        <v>518</v>
      </c>
      <c r="H58" s="570"/>
      <c r="I58" s="470">
        <f>IF(ISBLANK(I48), "-", I55-I56-I57)</f>
        <v>95</v>
      </c>
      <c r="J58" s="570"/>
      <c r="K58" s="470">
        <f>IF(ISBLANK(K48), "-", K55-K56-K57)</f>
        <v>235</v>
      </c>
      <c r="L58" s="570"/>
      <c r="M58" s="470">
        <f>IF(ISBLANK(M48), "-", M55-M56-M57)</f>
        <v>475</v>
      </c>
      <c r="N58" s="570"/>
      <c r="O58" s="470">
        <f>IF(ISBLANK(O48), "-", O55-O56-O57)</f>
        <v>50</v>
      </c>
      <c r="P58" s="438"/>
      <c r="Q58" s="433"/>
    </row>
    <row r="59" spans="1:17" ht="13.5" customHeight="1" thickBot="1">
      <c r="A59" s="468"/>
      <c r="B59" s="564" t="s">
        <v>650</v>
      </c>
      <c r="C59" s="564"/>
      <c r="D59" s="571"/>
      <c r="E59" s="574"/>
      <c r="F59" s="570"/>
      <c r="G59" s="574"/>
      <c r="H59" s="570"/>
      <c r="I59" s="574"/>
      <c r="J59" s="570"/>
      <c r="K59" s="574"/>
      <c r="L59" s="570"/>
      <c r="M59" s="574"/>
      <c r="N59" s="570"/>
      <c r="O59" s="574"/>
      <c r="P59" s="438"/>
      <c r="Q59" s="433"/>
    </row>
    <row r="60" spans="1:17" ht="6" customHeight="1" thickBot="1">
      <c r="A60" s="471"/>
      <c r="B60" s="575"/>
      <c r="C60" s="575"/>
      <c r="D60" s="575"/>
      <c r="E60" s="570"/>
      <c r="F60" s="570"/>
      <c r="G60" s="570"/>
      <c r="H60" s="570"/>
      <c r="I60" s="570"/>
      <c r="J60" s="570"/>
      <c r="K60" s="570"/>
      <c r="L60" s="570"/>
      <c r="M60" s="570"/>
      <c r="N60" s="570"/>
      <c r="O60" s="570"/>
      <c r="P60" s="438"/>
      <c r="Q60" s="433"/>
    </row>
    <row r="61" spans="1:17" ht="13.5" customHeight="1" thickBot="1">
      <c r="A61" s="1539" t="s">
        <v>651</v>
      </c>
      <c r="B61" s="1540"/>
      <c r="C61" s="1540"/>
      <c r="D61" s="1540"/>
      <c r="E61" s="462">
        <f>IF(E55=0, "-", (E48-E49-E50-E51)*60/E55)</f>
        <v>5.5045871559633026</v>
      </c>
      <c r="F61" s="570"/>
      <c r="G61" s="462">
        <f>IF(G55=0, "-", (G48-G49-G50-G51)*60/G55)</f>
        <v>6.9230769230769234</v>
      </c>
      <c r="H61" s="570"/>
      <c r="I61" s="462">
        <f>IF(ISBLANK(I48), "-", (I48-I49-I50-I51)*60/I55)</f>
        <v>32.727272727272727</v>
      </c>
      <c r="J61" s="570"/>
      <c r="K61" s="462">
        <f>IF(ISBLANK(K48), "-", (K48-K49-K50-K51)*60/K55)</f>
        <v>15</v>
      </c>
      <c r="L61" s="570"/>
      <c r="M61" s="462">
        <f>IF(ISBLANK(M48), "-", (M48-M49-M50-M51)*60/M55)</f>
        <v>7.2</v>
      </c>
      <c r="N61" s="570"/>
      <c r="O61" s="462">
        <f>IF(ISBLANK(O48), "-", (O48-O49-O50-O51)*60/O55)</f>
        <v>72</v>
      </c>
      <c r="P61" s="438"/>
      <c r="Q61" s="433"/>
    </row>
    <row r="62" spans="1:17" ht="6" customHeight="1" thickBot="1">
      <c r="A62" s="439"/>
      <c r="B62" s="440"/>
      <c r="C62" s="440"/>
      <c r="D62" s="440"/>
      <c r="E62" s="440"/>
      <c r="F62" s="440"/>
      <c r="G62" s="440"/>
      <c r="H62" s="440"/>
      <c r="I62" s="440"/>
      <c r="J62" s="440"/>
      <c r="K62" s="440"/>
      <c r="L62" s="440"/>
      <c r="M62" s="440"/>
      <c r="N62" s="440"/>
      <c r="O62" s="440"/>
      <c r="P62" s="442"/>
      <c r="Q62" s="433"/>
    </row>
    <row r="63" spans="1:17" ht="21" customHeight="1">
      <c r="A63" s="451" t="s">
        <v>652</v>
      </c>
      <c r="B63" s="452"/>
      <c r="C63" s="435"/>
      <c r="D63" s="435"/>
      <c r="E63" s="435"/>
      <c r="F63" s="435"/>
      <c r="G63" s="435"/>
      <c r="H63" s="435"/>
      <c r="I63" s="435"/>
      <c r="J63" s="445"/>
      <c r="K63" s="445"/>
      <c r="L63" s="435"/>
      <c r="M63" s="435"/>
      <c r="N63" s="435"/>
      <c r="O63" s="435"/>
      <c r="P63" s="436"/>
      <c r="Q63" s="433"/>
    </row>
    <row r="64" spans="1:17" ht="6.75" customHeight="1" thickBot="1">
      <c r="A64" s="468"/>
      <c r="B64" s="559"/>
      <c r="C64" s="559"/>
      <c r="D64" s="559"/>
      <c r="E64" s="559"/>
      <c r="F64" s="559"/>
      <c r="G64" s="559"/>
      <c r="H64" s="559"/>
      <c r="I64" s="559"/>
      <c r="J64" s="559"/>
      <c r="K64" s="559"/>
      <c r="L64" s="559"/>
      <c r="M64" s="559"/>
      <c r="N64" s="559"/>
      <c r="O64" s="559"/>
      <c r="P64" s="438"/>
      <c r="Q64" s="433"/>
    </row>
    <row r="65" spans="1:17" ht="12.75" customHeight="1">
      <c r="A65" s="468"/>
      <c r="B65" s="564" t="s">
        <v>653</v>
      </c>
      <c r="C65" s="564"/>
      <c r="D65" s="571"/>
      <c r="E65" s="576">
        <f>IF(E61="-","-",E28*3600/((E48-E49-E50)*60/E58))</f>
        <v>7760.43</v>
      </c>
      <c r="F65" s="570"/>
      <c r="G65" s="576">
        <f>IF(G61="-","-",G28*3600/((G48-G49-G50)*60/G58))</f>
        <v>44345.979999999996</v>
      </c>
      <c r="H65" s="570"/>
      <c r="I65" s="576">
        <f>IF(I61="-","-",I28*3600/((I48-I49-I50)*60/I58))</f>
        <v>10212.5</v>
      </c>
      <c r="J65" s="570"/>
      <c r="K65" s="576">
        <f>IF(K61="-","-",K28*3600/((K48-K49-K50)*60/K58))</f>
        <v>30315</v>
      </c>
      <c r="L65" s="570"/>
      <c r="M65" s="576">
        <f>IF(M61="-","-",M28*3600/((M48-M49-M50)*60/M58))</f>
        <v>25531.25</v>
      </c>
      <c r="N65" s="570"/>
      <c r="O65" s="576">
        <f>IF(O61="-","-",O28*3600/((O48-O49-O50)*60/O58))</f>
        <v>5375</v>
      </c>
      <c r="P65" s="438"/>
      <c r="Q65" s="433"/>
    </row>
    <row r="66" spans="1:17" ht="12.75" customHeight="1">
      <c r="A66" s="468"/>
      <c r="B66" s="564" t="s">
        <v>654</v>
      </c>
      <c r="C66" s="564"/>
      <c r="D66" s="571"/>
      <c r="E66" s="464">
        <f>IF(E65="-","-",E65/$E$7)</f>
        <v>1552.086</v>
      </c>
      <c r="F66" s="570"/>
      <c r="G66" s="464">
        <f>IF(G65="-","-",G65/$E$7)</f>
        <v>8869.1959999999999</v>
      </c>
      <c r="H66" s="570"/>
      <c r="I66" s="464">
        <f>IF(I65="-","-",I65/$E$7)</f>
        <v>2042.5</v>
      </c>
      <c r="J66" s="570"/>
      <c r="K66" s="464">
        <f>IF(K65="-","-",K65/$E$7)</f>
        <v>6063</v>
      </c>
      <c r="L66" s="570"/>
      <c r="M66" s="464">
        <f>IF(M65="-","-",M65/$E$7)</f>
        <v>5106.25</v>
      </c>
      <c r="N66" s="570"/>
      <c r="O66" s="464">
        <f>IF(O65="-","-",O65/$E$7)</f>
        <v>1075</v>
      </c>
      <c r="P66" s="438"/>
      <c r="Q66" s="433"/>
    </row>
    <row r="67" spans="1:17" ht="13.5" customHeight="1" thickBot="1">
      <c r="A67" s="468"/>
      <c r="B67" s="564" t="s">
        <v>655</v>
      </c>
      <c r="C67" s="564"/>
      <c r="D67" s="571"/>
      <c r="E67" s="577">
        <f>$E$9</f>
        <v>1043.5630000000001</v>
      </c>
      <c r="F67" s="566"/>
      <c r="G67" s="577">
        <f>$E$9</f>
        <v>1043.5630000000001</v>
      </c>
      <c r="H67" s="566"/>
      <c r="I67" s="577">
        <f>$E$9</f>
        <v>1043.5630000000001</v>
      </c>
      <c r="J67" s="566"/>
      <c r="K67" s="577">
        <f>$E$9</f>
        <v>1043.5630000000001</v>
      </c>
      <c r="L67" s="566"/>
      <c r="M67" s="577">
        <f>$E$9</f>
        <v>1043.5630000000001</v>
      </c>
      <c r="N67" s="566"/>
      <c r="O67" s="577">
        <f>$E$9</f>
        <v>1043.5630000000001</v>
      </c>
      <c r="P67" s="438"/>
      <c r="Q67" s="433"/>
    </row>
    <row r="68" spans="1:17" ht="12.75" customHeight="1" thickBot="1">
      <c r="A68" s="468"/>
      <c r="B68" s="564" t="s">
        <v>656</v>
      </c>
      <c r="C68" s="564"/>
      <c r="D68" s="571"/>
      <c r="E68" s="472">
        <f>IF(E66="-","-", (E66/$E$9)-1)</f>
        <v>0.48729496925437177</v>
      </c>
      <c r="F68" s="570"/>
      <c r="G68" s="472">
        <f>IF(G66="-","-", (G66/$E$9)-1)</f>
        <v>7.4989559806164063</v>
      </c>
      <c r="H68" s="570"/>
      <c r="I68" s="472">
        <f>IF(I66="-","-", (I66/$E$9)-1)</f>
        <v>0.95723688938760754</v>
      </c>
      <c r="J68" s="570"/>
      <c r="K68" s="472">
        <f>IF(K66="-","-", (K66/$E$9)-1)</f>
        <v>4.8099031874453191</v>
      </c>
      <c r="L68" s="570"/>
      <c r="M68" s="472">
        <f>IF(M66="-","-", (M66/$E$9)-1)</f>
        <v>3.8930922234690186</v>
      </c>
      <c r="N68" s="570"/>
      <c r="O68" s="472">
        <f>IF(O66="-","-", (O66/$E$9)-1)</f>
        <v>3.0124678625056633E-2</v>
      </c>
      <c r="P68" s="438"/>
      <c r="Q68" s="433"/>
    </row>
    <row r="69" spans="1:17" ht="6.75" customHeight="1" thickBot="1">
      <c r="A69" s="468"/>
      <c r="B69" s="578"/>
      <c r="C69" s="578"/>
      <c r="D69" s="578"/>
      <c r="E69" s="559"/>
      <c r="F69" s="559"/>
      <c r="G69" s="559"/>
      <c r="H69" s="559"/>
      <c r="I69" s="559"/>
      <c r="J69" s="559"/>
      <c r="K69" s="559"/>
      <c r="L69" s="559"/>
      <c r="M69" s="559"/>
      <c r="N69" s="559"/>
      <c r="O69" s="559"/>
      <c r="P69" s="438"/>
      <c r="Q69" s="433"/>
    </row>
    <row r="70" spans="1:17" ht="18" customHeight="1">
      <c r="A70" s="468"/>
      <c r="B70" s="579" t="s">
        <v>657</v>
      </c>
      <c r="C70" s="580"/>
      <c r="D70" s="473"/>
      <c r="E70" s="1526">
        <f>IF($E$7="-","-",E23/$E$7)</f>
        <v>1</v>
      </c>
      <c r="F70" s="569"/>
      <c r="G70" s="1526">
        <f>IF($E$7="-","-",G23/$E$7)</f>
        <v>1</v>
      </c>
      <c r="H70" s="569"/>
      <c r="I70" s="1526">
        <f>IF($E$7="-","-",I23/$E$7)</f>
        <v>1</v>
      </c>
      <c r="J70" s="569"/>
      <c r="K70" s="1526">
        <f>IF($E$7="-","-",K23/$E$7)</f>
        <v>1.2</v>
      </c>
      <c r="L70" s="569"/>
      <c r="M70" s="1526">
        <f>IF($E$7="-","-",M23/$E$7)</f>
        <v>1</v>
      </c>
      <c r="N70" s="569"/>
      <c r="O70" s="1526">
        <f>IF($E$7="-","-",O23/$E$7)</f>
        <v>1</v>
      </c>
      <c r="P70" s="438"/>
      <c r="Q70" s="433"/>
    </row>
    <row r="71" spans="1:17" ht="12.75" customHeight="1" thickBot="1">
      <c r="A71" s="474"/>
      <c r="B71" s="580"/>
      <c r="C71" s="580"/>
      <c r="D71" s="473"/>
      <c r="E71" s="1527"/>
      <c r="F71" s="559"/>
      <c r="G71" s="1527"/>
      <c r="H71" s="559"/>
      <c r="I71" s="1527"/>
      <c r="J71" s="559"/>
      <c r="K71" s="1527"/>
      <c r="L71" s="559"/>
      <c r="M71" s="1527"/>
      <c r="N71" s="559"/>
      <c r="O71" s="1527"/>
      <c r="P71" s="438"/>
      <c r="Q71" s="433"/>
    </row>
    <row r="72" spans="1:17" ht="6.75" customHeight="1" thickBot="1">
      <c r="A72" s="439"/>
      <c r="B72" s="440"/>
      <c r="C72" s="440"/>
      <c r="D72" s="440"/>
      <c r="E72" s="440"/>
      <c r="F72" s="440"/>
      <c r="G72" s="440"/>
      <c r="H72" s="440"/>
      <c r="I72" s="440"/>
      <c r="J72" s="440"/>
      <c r="K72" s="440"/>
      <c r="L72" s="440"/>
      <c r="M72" s="440"/>
      <c r="N72" s="440"/>
      <c r="O72" s="440"/>
      <c r="P72" s="442"/>
      <c r="Q72" s="433"/>
    </row>
    <row r="73" spans="1:17" ht="21" customHeight="1">
      <c r="A73" s="451" t="s">
        <v>658</v>
      </c>
      <c r="B73" s="452"/>
      <c r="C73" s="435"/>
      <c r="D73" s="435"/>
      <c r="E73" s="435"/>
      <c r="F73" s="435"/>
      <c r="G73" s="435"/>
      <c r="H73" s="435"/>
      <c r="I73" s="435"/>
      <c r="J73" s="445"/>
      <c r="K73" s="445"/>
      <c r="L73" s="435"/>
      <c r="M73" s="435"/>
      <c r="N73" s="435"/>
      <c r="O73" s="435"/>
      <c r="P73" s="436"/>
      <c r="Q73" s="433"/>
    </row>
    <row r="74" spans="1:17" ht="12.75" customHeight="1">
      <c r="A74" s="468"/>
      <c r="B74" s="559"/>
      <c r="C74" s="559"/>
      <c r="D74" s="559"/>
      <c r="E74" s="559"/>
      <c r="F74" s="559"/>
      <c r="G74" s="559" t="str">
        <f>IF(ISBLANK(E17),"-",E17)</f>
        <v>Mold</v>
      </c>
      <c r="H74" s="559" t="str">
        <f>IF(ISBLANK(G17),"-",G17)</f>
        <v>Over mold</v>
      </c>
      <c r="I74" s="559" t="str">
        <f>IF(ISBLANK(I17),"-",I17)</f>
        <v>Assembly</v>
      </c>
      <c r="J74" s="559" t="str">
        <f>IF(ISBLANK(K17),"-",K17)</f>
        <v>AA</v>
      </c>
      <c r="K74" s="559" t="str">
        <f>IF(ISBLANK(M17),"-",M17)</f>
        <v>BB</v>
      </c>
      <c r="L74" s="559" t="str">
        <f>IF(ISBLANK(O17),"-",O17)</f>
        <v>Oops</v>
      </c>
      <c r="M74" s="559"/>
      <c r="N74" s="559"/>
      <c r="O74" s="559"/>
      <c r="P74" s="438"/>
      <c r="Q74" s="433"/>
    </row>
    <row r="75" spans="1:17" ht="12.75" customHeight="1">
      <c r="A75" s="468"/>
      <c r="B75" s="559"/>
      <c r="C75" s="559"/>
      <c r="D75" s="559"/>
      <c r="E75" s="559"/>
      <c r="F75" s="559" t="s">
        <v>659</v>
      </c>
      <c r="G75" s="581">
        <f>+E66</f>
        <v>1552.086</v>
      </c>
      <c r="H75" s="581">
        <f>+G66</f>
        <v>8869.1959999999999</v>
      </c>
      <c r="I75" s="581">
        <f>+I66</f>
        <v>2042.5</v>
      </c>
      <c r="J75" s="581">
        <f>+K66</f>
        <v>6063</v>
      </c>
      <c r="K75" s="581">
        <f>+M66</f>
        <v>5106.25</v>
      </c>
      <c r="L75" s="581">
        <f>+O66</f>
        <v>1075</v>
      </c>
      <c r="M75" s="559"/>
      <c r="N75" s="559"/>
      <c r="O75" s="559"/>
      <c r="P75" s="438"/>
      <c r="Q75" s="433"/>
    </row>
    <row r="76" spans="1:17" ht="12.75" customHeight="1">
      <c r="A76" s="1528" t="s">
        <v>660</v>
      </c>
      <c r="B76" s="1529"/>
      <c r="C76" s="1529"/>
      <c r="D76" s="1529"/>
      <c r="E76" s="559"/>
      <c r="F76" s="559" t="s">
        <v>661</v>
      </c>
      <c r="G76" s="581">
        <f>+E67</f>
        <v>1043.5630000000001</v>
      </c>
      <c r="H76" s="581">
        <f>+G67</f>
        <v>1043.5630000000001</v>
      </c>
      <c r="I76" s="581">
        <f>+I67</f>
        <v>1043.5630000000001</v>
      </c>
      <c r="J76" s="581">
        <f>+K67</f>
        <v>1043.5630000000001</v>
      </c>
      <c r="K76" s="581">
        <f>+M67</f>
        <v>1043.5630000000001</v>
      </c>
      <c r="L76" s="581">
        <f>+O67</f>
        <v>1043.5630000000001</v>
      </c>
      <c r="M76" s="559"/>
      <c r="N76" s="559"/>
      <c r="O76" s="559"/>
      <c r="P76" s="438"/>
      <c r="Q76" s="433"/>
    </row>
    <row r="77" spans="1:17" ht="12.75" customHeight="1">
      <c r="A77" s="1530">
        <f>MIN(E68:O68)</f>
        <v>3.0124678625056633E-2</v>
      </c>
      <c r="B77" s="1531"/>
      <c r="C77" s="1532"/>
      <c r="D77" s="1532"/>
      <c r="E77" s="559"/>
      <c r="F77" s="559"/>
      <c r="G77" s="559"/>
      <c r="H77" s="559"/>
      <c r="I77" s="559"/>
      <c r="J77" s="559"/>
      <c r="K77" s="559"/>
      <c r="L77" s="559"/>
      <c r="M77" s="559"/>
      <c r="N77" s="559"/>
      <c r="O77" s="559"/>
      <c r="P77" s="438"/>
      <c r="Q77" s="433"/>
    </row>
    <row r="78" spans="1:17" ht="12.75" customHeight="1">
      <c r="A78" s="1533"/>
      <c r="B78" s="1532"/>
      <c r="C78" s="1532"/>
      <c r="D78" s="1532"/>
      <c r="E78" s="559"/>
      <c r="F78" s="559"/>
      <c r="G78" s="559"/>
      <c r="H78" s="559"/>
      <c r="I78" s="559"/>
      <c r="J78" s="559"/>
      <c r="K78" s="559"/>
      <c r="L78" s="559"/>
      <c r="M78" s="559"/>
      <c r="N78" s="559"/>
      <c r="O78" s="559"/>
      <c r="P78" s="438"/>
      <c r="Q78" s="433"/>
    </row>
    <row r="79" spans="1:17" ht="12.75" customHeight="1">
      <c r="A79" s="468"/>
      <c r="B79" s="559"/>
      <c r="C79" s="559"/>
      <c r="D79" s="559"/>
      <c r="E79" s="559"/>
      <c r="F79" s="559"/>
      <c r="G79" s="559"/>
      <c r="H79" s="559"/>
      <c r="I79" s="559"/>
      <c r="J79" s="559"/>
      <c r="K79" s="559"/>
      <c r="L79" s="559"/>
      <c r="M79" s="559"/>
      <c r="N79" s="559"/>
      <c r="O79" s="559"/>
      <c r="P79" s="438"/>
      <c r="Q79" s="433"/>
    </row>
    <row r="80" spans="1:17" ht="12.75" customHeight="1">
      <c r="A80" s="468"/>
      <c r="B80" s="559"/>
      <c r="C80" s="559"/>
      <c r="D80" s="559"/>
      <c r="E80" s="559"/>
      <c r="F80" s="559"/>
      <c r="G80" s="559"/>
      <c r="H80" s="559"/>
      <c r="I80" s="559"/>
      <c r="J80" s="559"/>
      <c r="K80" s="559"/>
      <c r="L80" s="559"/>
      <c r="M80" s="559"/>
      <c r="N80" s="559"/>
      <c r="O80" s="559"/>
      <c r="P80" s="438"/>
      <c r="Q80" s="433"/>
    </row>
    <row r="81" spans="1:17" ht="12.75" customHeight="1">
      <c r="A81" s="468"/>
      <c r="B81" s="559"/>
      <c r="C81" s="559"/>
      <c r="D81" s="559"/>
      <c r="E81" s="559"/>
      <c r="F81" s="559"/>
      <c r="G81" s="559"/>
      <c r="H81" s="559"/>
      <c r="I81" s="559"/>
      <c r="J81" s="559"/>
      <c r="K81" s="559"/>
      <c r="L81" s="559"/>
      <c r="M81" s="559"/>
      <c r="N81" s="559"/>
      <c r="O81" s="559"/>
      <c r="P81" s="438"/>
      <c r="Q81" s="433"/>
    </row>
    <row r="82" spans="1:17" ht="13.5" customHeight="1" thickBot="1">
      <c r="A82" s="439"/>
      <c r="B82" s="440"/>
      <c r="C82" s="440"/>
      <c r="D82" s="440"/>
      <c r="E82" s="440"/>
      <c r="F82" s="440"/>
      <c r="G82" s="440"/>
      <c r="H82" s="440"/>
      <c r="I82" s="440"/>
      <c r="J82" s="440"/>
      <c r="K82" s="440"/>
      <c r="L82" s="440"/>
      <c r="M82" s="440"/>
      <c r="N82" s="440"/>
      <c r="O82" s="440"/>
      <c r="P82" s="442"/>
      <c r="Q82" s="433"/>
    </row>
    <row r="83" spans="1:17" ht="21" customHeight="1">
      <c r="A83" s="451" t="s">
        <v>662</v>
      </c>
      <c r="B83" s="452"/>
      <c r="C83" s="435"/>
      <c r="D83" s="435"/>
      <c r="E83" s="435"/>
      <c r="F83" s="435"/>
      <c r="G83" s="435"/>
      <c r="H83" s="435"/>
      <c r="I83" s="435"/>
      <c r="J83" s="445"/>
      <c r="K83" s="445"/>
      <c r="L83" s="435"/>
      <c r="M83" s="435"/>
      <c r="N83" s="435"/>
      <c r="O83" s="435"/>
      <c r="P83" s="436"/>
      <c r="Q83" s="433"/>
    </row>
    <row r="84" spans="1:17" ht="12.75" customHeight="1">
      <c r="A84" s="1520"/>
      <c r="B84" s="1521"/>
      <c r="C84" s="1521"/>
      <c r="D84" s="1521"/>
      <c r="E84" s="433"/>
      <c r="F84" s="1534">
        <v>42095</v>
      </c>
      <c r="G84" s="1534"/>
      <c r="H84" s="559"/>
      <c r="I84" s="1525"/>
      <c r="J84" s="1525"/>
      <c r="K84" s="1525"/>
      <c r="L84" s="555"/>
      <c r="M84" s="1536"/>
      <c r="N84" s="555"/>
      <c r="O84" s="555"/>
      <c r="P84" s="438"/>
      <c r="Q84" s="433"/>
    </row>
    <row r="85" spans="1:17" ht="13.5" customHeight="1" thickBot="1">
      <c r="A85" s="1522"/>
      <c r="B85" s="1523"/>
      <c r="C85" s="1523"/>
      <c r="D85" s="1523"/>
      <c r="E85" s="433"/>
      <c r="F85" s="1535"/>
      <c r="G85" s="1535"/>
      <c r="H85" s="559"/>
      <c r="I85" s="1525"/>
      <c r="J85" s="1525"/>
      <c r="K85" s="1525"/>
      <c r="L85" s="555"/>
      <c r="M85" s="1536"/>
      <c r="N85" s="555"/>
      <c r="O85" s="555"/>
      <c r="P85" s="438"/>
      <c r="Q85" s="433"/>
    </row>
    <row r="86" spans="1:17" ht="12.75" customHeight="1">
      <c r="A86" s="475" t="s">
        <v>181</v>
      </c>
      <c r="B86" s="476"/>
      <c r="C86" s="476" t="s">
        <v>663</v>
      </c>
      <c r="D86" s="476"/>
      <c r="E86" s="476"/>
      <c r="F86" s="476"/>
      <c r="G86" s="476" t="s">
        <v>17</v>
      </c>
      <c r="H86" s="559"/>
      <c r="I86" s="582"/>
      <c r="J86" s="555"/>
      <c r="K86" s="555"/>
      <c r="L86" s="555"/>
      <c r="M86" s="582"/>
      <c r="N86" s="555"/>
      <c r="O86" s="555"/>
      <c r="P86" s="438"/>
      <c r="Q86" s="433"/>
    </row>
    <row r="87" spans="1:17" ht="12.75" customHeight="1">
      <c r="A87" s="1520" t="s">
        <v>803</v>
      </c>
      <c r="B87" s="1521"/>
      <c r="C87" s="1521"/>
      <c r="D87" s="1521"/>
      <c r="E87" s="1521"/>
      <c r="F87" s="1521"/>
      <c r="G87" s="1521"/>
      <c r="H87" s="559"/>
      <c r="I87" s="1524"/>
      <c r="J87" s="1524"/>
      <c r="K87" s="1524"/>
      <c r="L87" s="555"/>
      <c r="M87" s="1525"/>
      <c r="N87" s="1525"/>
      <c r="O87" s="1525"/>
      <c r="P87" s="438"/>
      <c r="Q87" s="433"/>
    </row>
    <row r="88" spans="1:17" ht="13.5" customHeight="1" thickBot="1">
      <c r="A88" s="1522"/>
      <c r="B88" s="1523"/>
      <c r="C88" s="1523"/>
      <c r="D88" s="1523"/>
      <c r="E88" s="1523"/>
      <c r="F88" s="1523"/>
      <c r="G88" s="1523"/>
      <c r="H88" s="559"/>
      <c r="I88" s="1524"/>
      <c r="J88" s="1524"/>
      <c r="K88" s="1524"/>
      <c r="L88" s="555"/>
      <c r="M88" s="1525"/>
      <c r="N88" s="1525"/>
      <c r="O88" s="1525"/>
      <c r="P88" s="438"/>
      <c r="Q88" s="433"/>
    </row>
    <row r="89" spans="1:17" ht="12.75" customHeight="1">
      <c r="A89" s="475" t="s">
        <v>664</v>
      </c>
      <c r="B89" s="476"/>
      <c r="C89" s="476"/>
      <c r="D89" s="476"/>
      <c r="E89" s="476" t="s">
        <v>598</v>
      </c>
      <c r="F89" s="435"/>
      <c r="G89" s="435"/>
      <c r="H89" s="559"/>
      <c r="I89" s="582"/>
      <c r="J89" s="582"/>
      <c r="K89" s="582"/>
      <c r="L89" s="582"/>
      <c r="M89" s="582"/>
      <c r="N89" s="555"/>
      <c r="O89" s="555"/>
      <c r="P89" s="438"/>
      <c r="Q89" s="433"/>
    </row>
    <row r="90" spans="1:17" ht="6.75" customHeight="1" thickBot="1">
      <c r="A90" s="439"/>
      <c r="B90" s="440"/>
      <c r="C90" s="440"/>
      <c r="D90" s="440"/>
      <c r="E90" s="440"/>
      <c r="F90" s="440"/>
      <c r="G90" s="440"/>
      <c r="H90" s="440"/>
      <c r="I90" s="440"/>
      <c r="J90" s="440"/>
      <c r="K90" s="440"/>
      <c r="L90" s="440"/>
      <c r="M90" s="440"/>
      <c r="N90" s="440"/>
      <c r="O90" s="440"/>
      <c r="P90" s="442"/>
      <c r="Q90" s="433"/>
    </row>
    <row r="91" spans="1:17">
      <c r="A91" s="433"/>
      <c r="B91" s="433"/>
      <c r="C91" s="433"/>
      <c r="D91" s="433"/>
      <c r="E91" s="433"/>
      <c r="F91" s="433"/>
      <c r="G91" s="433"/>
      <c r="H91" s="433"/>
      <c r="I91" s="433"/>
      <c r="J91" s="433"/>
      <c r="K91" s="433"/>
      <c r="L91" s="433"/>
      <c r="M91" s="433"/>
      <c r="N91" s="433"/>
      <c r="O91" s="433"/>
      <c r="P91" s="433"/>
      <c r="Q91" s="433"/>
    </row>
  </sheetData>
  <sheetProtection algorithmName="SHA-512" hashValue="9w+mX6yZW6WFsldVsQNofkotRci9h7O7BJSYoB0OmxPgIlgUnSj0DN+nxjVfGTgZEnNj7OG8GivPfIbqUb7FKw==" saltValue="NBtjzEnAzfJjhJWZoFytHw==" spinCount="100000" sheet="1" objects="1" scenarios="1"/>
  <mergeCells count="51">
    <mergeCell ref="A7:B7"/>
    <mergeCell ref="J7:K7"/>
    <mergeCell ref="L7:M7"/>
    <mergeCell ref="N7:P7"/>
    <mergeCell ref="D1:P3"/>
    <mergeCell ref="A6:B6"/>
    <mergeCell ref="J6:K6"/>
    <mergeCell ref="L6:M6"/>
    <mergeCell ref="N6:P6"/>
    <mergeCell ref="A8:B8"/>
    <mergeCell ref="J8:K8"/>
    <mergeCell ref="L8:M8"/>
    <mergeCell ref="N8:P8"/>
    <mergeCell ref="A9:B9"/>
    <mergeCell ref="J9:K9"/>
    <mergeCell ref="L9:M9"/>
    <mergeCell ref="N9:P9"/>
    <mergeCell ref="A47:D47"/>
    <mergeCell ref="N10:P10"/>
    <mergeCell ref="A11:B11"/>
    <mergeCell ref="N11:P11"/>
    <mergeCell ref="A12:E12"/>
    <mergeCell ref="N12:P12"/>
    <mergeCell ref="A13:B13"/>
    <mergeCell ref="J13:K13"/>
    <mergeCell ref="L13:M13"/>
    <mergeCell ref="N13:P13"/>
    <mergeCell ref="A16:C16"/>
    <mergeCell ref="A17:D17"/>
    <mergeCell ref="A18:D18"/>
    <mergeCell ref="A31:C31"/>
    <mergeCell ref="A35:E35"/>
    <mergeCell ref="A54:D54"/>
    <mergeCell ref="A61:D61"/>
    <mergeCell ref="E70:E71"/>
    <mergeCell ref="G70:G71"/>
    <mergeCell ref="I70:I71"/>
    <mergeCell ref="A87:D88"/>
    <mergeCell ref="E87:G88"/>
    <mergeCell ref="I87:K88"/>
    <mergeCell ref="M87:O88"/>
    <mergeCell ref="M70:M71"/>
    <mergeCell ref="O70:O71"/>
    <mergeCell ref="A76:D76"/>
    <mergeCell ref="A77:D78"/>
    <mergeCell ref="A84:B85"/>
    <mergeCell ref="C84:D85"/>
    <mergeCell ref="F84:G85"/>
    <mergeCell ref="I84:K85"/>
    <mergeCell ref="M84:M85"/>
    <mergeCell ref="K70:K71"/>
  </mergeCells>
  <conditionalFormatting sqref="A77:D78 E68 K68 G68 O68 I68 M68">
    <cfRule type="cellIs" dxfId="81" priority="4" stopIfTrue="1" operator="greaterThanOrEqual">
      <formula>0</formula>
    </cfRule>
  </conditionalFormatting>
  <conditionalFormatting sqref="A77:D78 E68 G68 I68 K68 M68 O68">
    <cfRule type="cellIs" dxfId="80" priority="3" stopIfTrue="1" operator="lessThan">
      <formula>0</formula>
    </cfRule>
  </conditionalFormatting>
  <conditionalFormatting sqref="E70:E71 G70:G71 I70:I71 K70:K71 M70:M71 O70:O71">
    <cfRule type="cellIs" dxfId="79" priority="1" stopIfTrue="1" operator="lessThanOrEqual">
      <formula>1</formula>
    </cfRule>
    <cfRule type="cellIs" dxfId="78" priority="2" stopIfTrue="1" operator="greaterThan">
      <formula>1</formula>
    </cfRule>
  </conditionalFormatting>
  <dataValidations disablePrompts="1" count="1">
    <dataValidation type="list" allowBlank="1" showInputMessage="1" showErrorMessage="1" sqref="E18 O18 M18 K18 I18 G18" xr:uid="{00000000-0002-0000-1F00-000000000000}">
      <formula1>$CA$2:$CA$3</formula1>
    </dataValidation>
  </dataValidations>
  <pageMargins left="0.7" right="0.7" top="0.75" bottom="0.75" header="0.3" footer="0.3"/>
  <pageSetup scale="61" orientation="portrait" r:id="rId1"/>
  <headerFooter>
    <oddFooter>&amp;LCF-8-All-0500 Rev F
Sept 28th 2021</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Q91"/>
  <sheetViews>
    <sheetView showGridLines="0" topLeftCell="A9" zoomScaleNormal="100" workbookViewId="0">
      <selection activeCell="E9" sqref="E9"/>
    </sheetView>
  </sheetViews>
  <sheetFormatPr defaultColWidth="8.7109375" defaultRowHeight="15"/>
  <cols>
    <col min="1" max="1" width="4.5703125" style="589" customWidth="1"/>
    <col min="2" max="2" width="15.5703125" style="589" customWidth="1"/>
    <col min="3" max="3" width="12.5703125" style="589" customWidth="1"/>
    <col min="4" max="4" width="9.5703125" style="589" customWidth="1"/>
    <col min="5" max="5" width="12.5703125" style="589" customWidth="1"/>
    <col min="6" max="6" width="5.5703125" style="589" customWidth="1"/>
    <col min="7" max="7" width="12.5703125" style="589" customWidth="1"/>
    <col min="8" max="8" width="5.5703125" style="589" customWidth="1"/>
    <col min="9" max="9" width="12.5703125" style="589" customWidth="1"/>
    <col min="10" max="10" width="5.5703125" style="589" customWidth="1"/>
    <col min="11" max="11" width="12.5703125" style="589" customWidth="1"/>
    <col min="12" max="12" width="5.42578125" style="589" customWidth="1"/>
    <col min="13" max="13" width="12.5703125" style="589" customWidth="1"/>
    <col min="14" max="14" width="5.5703125" style="589" customWidth="1"/>
    <col min="15" max="15" width="12.5703125" style="589" customWidth="1"/>
    <col min="16" max="16" width="0.85546875" style="589" customWidth="1"/>
    <col min="17" max="16384" width="8.7109375" style="589"/>
  </cols>
  <sheetData>
    <row r="1" spans="1:17" ht="6" customHeight="1">
      <c r="A1" s="618"/>
      <c r="B1" s="619"/>
      <c r="C1" s="619"/>
      <c r="D1" s="1639" t="s">
        <v>603</v>
      </c>
      <c r="E1" s="1640"/>
      <c r="F1" s="1640"/>
      <c r="G1" s="1640"/>
      <c r="H1" s="1640"/>
      <c r="I1" s="1640"/>
      <c r="J1" s="1640"/>
      <c r="K1" s="1640"/>
      <c r="L1" s="1640"/>
      <c r="M1" s="1640"/>
      <c r="N1" s="1640"/>
      <c r="O1" s="1640"/>
      <c r="P1" s="1641"/>
      <c r="Q1" s="588"/>
    </row>
    <row r="2" spans="1:17" ht="23.25" customHeight="1">
      <c r="A2" s="620"/>
      <c r="B2" s="621"/>
      <c r="C2" s="622"/>
      <c r="D2" s="1642"/>
      <c r="E2" s="1643"/>
      <c r="F2" s="1643"/>
      <c r="G2" s="1643"/>
      <c r="H2" s="1643"/>
      <c r="I2" s="1643"/>
      <c r="J2" s="1643"/>
      <c r="K2" s="1643"/>
      <c r="L2" s="1643"/>
      <c r="M2" s="1643"/>
      <c r="N2" s="1643"/>
      <c r="O2" s="1643"/>
      <c r="P2" s="1644"/>
      <c r="Q2" s="588"/>
    </row>
    <row r="3" spans="1:17" ht="23.1" customHeight="1" thickBot="1">
      <c r="A3" s="623"/>
      <c r="B3" s="624"/>
      <c r="C3" s="625"/>
      <c r="D3" s="1645"/>
      <c r="E3" s="1646"/>
      <c r="F3" s="1646"/>
      <c r="G3" s="1646"/>
      <c r="H3" s="1646"/>
      <c r="I3" s="1646"/>
      <c r="J3" s="1646"/>
      <c r="K3" s="1646"/>
      <c r="L3" s="1646"/>
      <c r="M3" s="1646"/>
      <c r="N3" s="1646"/>
      <c r="O3" s="1646"/>
      <c r="P3" s="1647"/>
      <c r="Q3" s="588"/>
    </row>
    <row r="4" spans="1:17" ht="21" customHeight="1">
      <c r="A4" s="626" t="s">
        <v>605</v>
      </c>
      <c r="B4" s="627"/>
      <c r="C4" s="622"/>
      <c r="D4" s="622"/>
      <c r="E4" s="622"/>
      <c r="F4" s="622"/>
      <c r="G4" s="622"/>
      <c r="H4" s="622"/>
      <c r="I4" s="622"/>
      <c r="J4" s="628" t="s">
        <v>606</v>
      </c>
      <c r="K4" s="629"/>
      <c r="L4" s="619"/>
      <c r="M4" s="619"/>
      <c r="N4" s="619"/>
      <c r="O4" s="619"/>
      <c r="P4" s="630"/>
      <c r="Q4" s="588"/>
    </row>
    <row r="5" spans="1:17" ht="15" customHeight="1" thickBot="1">
      <c r="A5" s="626"/>
      <c r="B5" s="627"/>
      <c r="C5" s="622"/>
      <c r="D5" s="622"/>
      <c r="E5" s="622"/>
      <c r="F5" s="622"/>
      <c r="G5" s="622"/>
      <c r="H5" s="622"/>
      <c r="I5" s="622"/>
      <c r="J5" s="623"/>
      <c r="K5" s="624"/>
      <c r="L5" s="624"/>
      <c r="M5" s="624"/>
      <c r="N5" s="624"/>
      <c r="O5" s="624"/>
      <c r="P5" s="631"/>
      <c r="Q5" s="588"/>
    </row>
    <row r="6" spans="1:17" ht="15" customHeight="1" thickBot="1">
      <c r="A6" s="1648"/>
      <c r="B6" s="1649"/>
      <c r="C6" s="632" t="s">
        <v>607</v>
      </c>
      <c r="D6" s="633"/>
      <c r="E6" s="595"/>
      <c r="F6" s="596" t="s">
        <v>661</v>
      </c>
      <c r="G6" s="597"/>
      <c r="H6" s="597"/>
      <c r="I6" s="597"/>
      <c r="J6" s="1650" t="s">
        <v>17</v>
      </c>
      <c r="K6" s="1651"/>
      <c r="L6" s="1652" t="s">
        <v>196</v>
      </c>
      <c r="M6" s="1651"/>
      <c r="N6" s="1652" t="s">
        <v>608</v>
      </c>
      <c r="O6" s="1653"/>
      <c r="P6" s="1654"/>
      <c r="Q6" s="588"/>
    </row>
    <row r="7" spans="1:17" ht="15" customHeight="1">
      <c r="A7" s="1626"/>
      <c r="B7" s="1627"/>
      <c r="C7" s="632" t="s">
        <v>609</v>
      </c>
      <c r="D7" s="633"/>
      <c r="E7" s="598"/>
      <c r="F7" s="596" t="s">
        <v>610</v>
      </c>
      <c r="G7" s="597"/>
      <c r="H7" s="597"/>
      <c r="I7" s="597"/>
      <c r="J7" s="1633"/>
      <c r="K7" s="1634"/>
      <c r="L7" s="1635"/>
      <c r="M7" s="1636"/>
      <c r="N7" s="1637"/>
      <c r="O7" s="1637"/>
      <c r="P7" s="1638"/>
      <c r="Q7" s="588"/>
    </row>
    <row r="8" spans="1:17" ht="15" customHeight="1">
      <c r="A8" s="1626"/>
      <c r="B8" s="1627"/>
      <c r="C8" s="632" t="s">
        <v>194</v>
      </c>
      <c r="D8" s="633"/>
      <c r="E8" s="598"/>
      <c r="F8" s="597" t="s">
        <v>665</v>
      </c>
      <c r="G8" s="590"/>
      <c r="H8" s="597"/>
      <c r="I8" s="597"/>
      <c r="J8" s="1628"/>
      <c r="K8" s="1590"/>
      <c r="L8" s="1589"/>
      <c r="M8" s="1590"/>
      <c r="N8" s="1629"/>
      <c r="O8" s="1629"/>
      <c r="P8" s="1630"/>
      <c r="Q8" s="588"/>
    </row>
    <row r="9" spans="1:17" ht="15" customHeight="1" thickBot="1">
      <c r="A9" s="1631"/>
      <c r="B9" s="1632"/>
      <c r="C9" s="632" t="s">
        <v>180</v>
      </c>
      <c r="D9" s="633"/>
      <c r="E9" s="640">
        <f>(E6+(E6*(E8/100)))</f>
        <v>0</v>
      </c>
      <c r="F9" s="596" t="s">
        <v>611</v>
      </c>
      <c r="G9" s="597"/>
      <c r="H9" s="597"/>
      <c r="I9" s="597"/>
      <c r="J9" s="1628"/>
      <c r="K9" s="1590"/>
      <c r="L9" s="1589"/>
      <c r="M9" s="1590"/>
      <c r="N9" s="1629"/>
      <c r="O9" s="1629"/>
      <c r="P9" s="1630"/>
      <c r="Q9" s="588"/>
    </row>
    <row r="10" spans="1:17" ht="15" customHeight="1">
      <c r="A10" s="634"/>
      <c r="B10" s="635"/>
      <c r="C10" s="632"/>
      <c r="D10" s="633"/>
      <c r="E10" s="636"/>
      <c r="F10" s="637"/>
      <c r="G10" s="637"/>
      <c r="H10" s="637"/>
      <c r="I10" s="637"/>
      <c r="J10" s="600"/>
      <c r="K10" s="601"/>
      <c r="L10" s="1589"/>
      <c r="M10" s="1590"/>
      <c r="N10" s="1589"/>
      <c r="O10" s="1614"/>
      <c r="P10" s="1615"/>
      <c r="Q10" s="588"/>
    </row>
    <row r="11" spans="1:17" ht="15" customHeight="1" thickBot="1">
      <c r="A11" s="1616" t="s">
        <v>612</v>
      </c>
      <c r="B11" s="1617"/>
      <c r="C11" s="638"/>
      <c r="D11" s="633"/>
      <c r="E11" s="639"/>
      <c r="F11" s="637"/>
      <c r="G11" s="637"/>
      <c r="H11" s="637"/>
      <c r="I11" s="637"/>
      <c r="J11" s="600"/>
      <c r="K11" s="601"/>
      <c r="L11" s="1589"/>
      <c r="M11" s="1590"/>
      <c r="N11" s="1589"/>
      <c r="O11" s="1614"/>
      <c r="P11" s="1615"/>
      <c r="Q11" s="588"/>
    </row>
    <row r="12" spans="1:17" ht="15" customHeight="1" thickBot="1">
      <c r="A12" s="1546"/>
      <c r="B12" s="1547"/>
      <c r="C12" s="1548"/>
      <c r="D12" s="1548"/>
      <c r="E12" s="1549"/>
      <c r="F12" s="597"/>
      <c r="G12" s="597"/>
      <c r="H12" s="597"/>
      <c r="I12" s="597"/>
      <c r="J12" s="600"/>
      <c r="K12" s="601"/>
      <c r="L12" s="1591"/>
      <c r="M12" s="1592"/>
      <c r="N12" s="1591"/>
      <c r="O12" s="1618"/>
      <c r="P12" s="1619"/>
      <c r="Q12" s="588"/>
    </row>
    <row r="13" spans="1:17" ht="15" customHeight="1" thickBot="1">
      <c r="A13" s="1620"/>
      <c r="B13" s="1621"/>
      <c r="C13" s="641"/>
      <c r="D13" s="641"/>
      <c r="E13" s="642"/>
      <c r="F13" s="642"/>
      <c r="G13" s="642"/>
      <c r="H13" s="642"/>
      <c r="I13" s="642"/>
      <c r="J13" s="1622"/>
      <c r="K13" s="1622"/>
      <c r="L13" s="1622"/>
      <c r="M13" s="1622"/>
      <c r="N13" s="1622"/>
      <c r="O13" s="1622"/>
      <c r="P13" s="1623"/>
      <c r="Q13" s="588"/>
    </row>
    <row r="14" spans="1:17" ht="15.75">
      <c r="A14" s="643" t="s">
        <v>613</v>
      </c>
      <c r="B14" s="644"/>
      <c r="C14" s="619"/>
      <c r="D14" s="619"/>
      <c r="E14" s="619"/>
      <c r="F14" s="619"/>
      <c r="G14" s="619"/>
      <c r="H14" s="619"/>
      <c r="I14" s="619"/>
      <c r="J14" s="629"/>
      <c r="K14" s="629"/>
      <c r="L14" s="619"/>
      <c r="M14" s="619"/>
      <c r="N14" s="619"/>
      <c r="O14" s="619"/>
      <c r="P14" s="630"/>
      <c r="Q14" s="588"/>
    </row>
    <row r="15" spans="1:17" ht="6" customHeight="1" thickBot="1">
      <c r="A15" s="626"/>
      <c r="B15" s="627"/>
      <c r="C15" s="622"/>
      <c r="D15" s="622"/>
      <c r="E15" s="622"/>
      <c r="F15" s="622"/>
      <c r="G15" s="622"/>
      <c r="H15" s="622"/>
      <c r="I15" s="622"/>
      <c r="J15" s="622"/>
      <c r="K15" s="622"/>
      <c r="L15" s="622"/>
      <c r="M15" s="622"/>
      <c r="N15" s="622"/>
      <c r="O15" s="622"/>
      <c r="P15" s="645"/>
      <c r="Q15" s="588"/>
    </row>
    <row r="16" spans="1:17" ht="13.5" customHeight="1" thickBot="1">
      <c r="A16" s="1610" t="s">
        <v>666</v>
      </c>
      <c r="B16" s="1611"/>
      <c r="C16" s="1611"/>
      <c r="D16" s="622"/>
      <c r="E16" s="646" t="s">
        <v>614</v>
      </c>
      <c r="F16" s="647"/>
      <c r="G16" s="648" t="s">
        <v>615</v>
      </c>
      <c r="H16" s="647"/>
      <c r="I16" s="648" t="s">
        <v>616</v>
      </c>
      <c r="J16" s="647"/>
      <c r="K16" s="648" t="s">
        <v>617</v>
      </c>
      <c r="L16" s="647"/>
      <c r="M16" s="648" t="s">
        <v>618</v>
      </c>
      <c r="N16" s="647"/>
      <c r="O16" s="648" t="s">
        <v>619</v>
      </c>
      <c r="P16" s="645"/>
      <c r="Q16" s="588"/>
    </row>
    <row r="17" spans="1:17" ht="13.5" customHeight="1">
      <c r="A17" s="1612" t="s">
        <v>620</v>
      </c>
      <c r="B17" s="1613"/>
      <c r="C17" s="1613"/>
      <c r="D17" s="1613"/>
      <c r="E17" s="595"/>
      <c r="F17" s="651"/>
      <c r="G17" s="595"/>
      <c r="H17" s="603"/>
      <c r="I17" s="595"/>
      <c r="J17" s="603"/>
      <c r="K17" s="595"/>
      <c r="L17" s="603"/>
      <c r="M17" s="595"/>
      <c r="N17" s="603"/>
      <c r="O17" s="595"/>
      <c r="P17" s="602"/>
      <c r="Q17" s="588"/>
    </row>
    <row r="18" spans="1:17" ht="13.5" customHeight="1" thickBot="1">
      <c r="A18" s="1624" t="s">
        <v>621</v>
      </c>
      <c r="B18" s="1625"/>
      <c r="C18" s="1625"/>
      <c r="D18" s="1625"/>
      <c r="E18" s="604"/>
      <c r="F18" s="651"/>
      <c r="G18" s="604"/>
      <c r="H18" s="603"/>
      <c r="I18" s="604"/>
      <c r="J18" s="603"/>
      <c r="K18" s="604"/>
      <c r="L18" s="603"/>
      <c r="M18" s="604"/>
      <c r="N18" s="603"/>
      <c r="O18" s="604"/>
      <c r="P18" s="602"/>
      <c r="Q18" s="588"/>
    </row>
    <row r="19" spans="1:17" ht="13.5" customHeight="1">
      <c r="A19" s="649"/>
      <c r="B19" s="637" t="s">
        <v>622</v>
      </c>
      <c r="C19" s="637"/>
      <c r="D19" s="650"/>
      <c r="E19" s="606"/>
      <c r="F19" s="636"/>
      <c r="G19" s="606"/>
      <c r="H19" s="599"/>
      <c r="I19" s="606"/>
      <c r="J19" s="599"/>
      <c r="K19" s="606"/>
      <c r="L19" s="599"/>
      <c r="M19" s="606"/>
      <c r="N19" s="599"/>
      <c r="O19" s="606"/>
      <c r="P19" s="602"/>
      <c r="Q19" s="588"/>
    </row>
    <row r="20" spans="1:17" ht="13.5" customHeight="1">
      <c r="A20" s="649"/>
      <c r="B20" s="637" t="s">
        <v>623</v>
      </c>
      <c r="C20" s="637"/>
      <c r="D20" s="650"/>
      <c r="E20" s="607"/>
      <c r="F20" s="651"/>
      <c r="G20" s="607"/>
      <c r="H20" s="603"/>
      <c r="I20" s="607"/>
      <c r="J20" s="603"/>
      <c r="K20" s="607"/>
      <c r="L20" s="603"/>
      <c r="M20" s="607"/>
      <c r="N20" s="603"/>
      <c r="O20" s="607"/>
      <c r="P20" s="602"/>
      <c r="Q20" s="588"/>
    </row>
    <row r="21" spans="1:17" ht="13.5" customHeight="1">
      <c r="A21" s="649"/>
      <c r="B21" s="637" t="s">
        <v>624</v>
      </c>
      <c r="C21" s="637"/>
      <c r="D21" s="650"/>
      <c r="E21" s="608"/>
      <c r="F21" s="636"/>
      <c r="G21" s="608"/>
      <c r="H21" s="599"/>
      <c r="I21" s="608"/>
      <c r="J21" s="599"/>
      <c r="K21" s="608"/>
      <c r="L21" s="599"/>
      <c r="M21" s="608"/>
      <c r="N21" s="599"/>
      <c r="O21" s="608"/>
      <c r="P21" s="602"/>
      <c r="Q21" s="588"/>
    </row>
    <row r="22" spans="1:17" ht="13.5" customHeight="1">
      <c r="A22" s="649"/>
      <c r="B22" s="637" t="s">
        <v>625</v>
      </c>
      <c r="C22" s="637"/>
      <c r="D22" s="650"/>
      <c r="E22" s="608"/>
      <c r="F22" s="636"/>
      <c r="G22" s="608"/>
      <c r="H22" s="599"/>
      <c r="I22" s="608"/>
      <c r="J22" s="599"/>
      <c r="K22" s="608"/>
      <c r="L22" s="599"/>
      <c r="M22" s="608"/>
      <c r="N22" s="599"/>
      <c r="O22" s="608"/>
      <c r="P22" s="602"/>
      <c r="Q22" s="588"/>
    </row>
    <row r="23" spans="1:17" ht="13.5" customHeight="1">
      <c r="A23" s="649"/>
      <c r="B23" s="637" t="s">
        <v>626</v>
      </c>
      <c r="C23" s="637"/>
      <c r="D23" s="650"/>
      <c r="E23" s="608"/>
      <c r="F23" s="636"/>
      <c r="G23" s="608"/>
      <c r="H23" s="599"/>
      <c r="I23" s="608"/>
      <c r="J23" s="599"/>
      <c r="K23" s="608"/>
      <c r="L23" s="599"/>
      <c r="M23" s="608"/>
      <c r="N23" s="599"/>
      <c r="O23" s="608"/>
      <c r="P23" s="602"/>
      <c r="Q23" s="588"/>
    </row>
    <row r="24" spans="1:17" ht="13.5" customHeight="1">
      <c r="A24" s="649"/>
      <c r="B24" s="637" t="s">
        <v>627</v>
      </c>
      <c r="C24" s="637"/>
      <c r="D24" s="650"/>
      <c r="E24" s="608"/>
      <c r="F24" s="636"/>
      <c r="G24" s="608"/>
      <c r="H24" s="599"/>
      <c r="I24" s="608"/>
      <c r="J24" s="599"/>
      <c r="K24" s="608"/>
      <c r="L24" s="599"/>
      <c r="M24" s="608"/>
      <c r="N24" s="599"/>
      <c r="O24" s="608"/>
      <c r="P24" s="602"/>
      <c r="Q24" s="588"/>
    </row>
    <row r="25" spans="1:17" ht="13.5" customHeight="1">
      <c r="A25" s="649"/>
      <c r="B25" s="637" t="s">
        <v>628</v>
      </c>
      <c r="C25" s="637"/>
      <c r="D25" s="650"/>
      <c r="E25" s="607"/>
      <c r="F25" s="636"/>
      <c r="G25" s="607"/>
      <c r="H25" s="599"/>
      <c r="I25" s="609"/>
      <c r="J25" s="599"/>
      <c r="K25" s="607"/>
      <c r="L25" s="599"/>
      <c r="M25" s="608"/>
      <c r="N25" s="599"/>
      <c r="O25" s="608"/>
      <c r="P25" s="602"/>
      <c r="Q25" s="588"/>
    </row>
    <row r="26" spans="1:17" ht="13.5" customHeight="1">
      <c r="A26" s="649"/>
      <c r="B26" s="637" t="s">
        <v>629</v>
      </c>
      <c r="C26" s="637"/>
      <c r="D26" s="650"/>
      <c r="E26" s="608"/>
      <c r="F26" s="636"/>
      <c r="G26" s="608"/>
      <c r="H26" s="599"/>
      <c r="I26" s="608"/>
      <c r="J26" s="599"/>
      <c r="K26" s="608"/>
      <c r="L26" s="599"/>
      <c r="M26" s="608"/>
      <c r="N26" s="599"/>
      <c r="O26" s="608"/>
      <c r="P26" s="602"/>
      <c r="Q26" s="588"/>
    </row>
    <row r="27" spans="1:17" ht="13.5" customHeight="1">
      <c r="A27" s="649"/>
      <c r="B27" s="637" t="s">
        <v>630</v>
      </c>
      <c r="C27" s="637"/>
      <c r="D27" s="650"/>
      <c r="E27" s="610"/>
      <c r="F27" s="651"/>
      <c r="G27" s="610"/>
      <c r="H27" s="603"/>
      <c r="I27" s="610"/>
      <c r="J27" s="603"/>
      <c r="K27" s="610"/>
      <c r="L27" s="603"/>
      <c r="M27" s="610"/>
      <c r="N27" s="603"/>
      <c r="O27" s="610"/>
      <c r="P27" s="602"/>
      <c r="Q27" s="588"/>
    </row>
    <row r="28" spans="1:17" ht="13.5" customHeight="1" thickBot="1">
      <c r="A28" s="649"/>
      <c r="B28" s="637" t="s">
        <v>631</v>
      </c>
      <c r="C28" s="637"/>
      <c r="D28" s="650"/>
      <c r="E28" s="653">
        <f>E27*(E19*(E20-((E21+E22)/60)))*E23-(((E24*E25+E26)*E19*E23)/60)</f>
        <v>0</v>
      </c>
      <c r="F28" s="651"/>
      <c r="G28" s="653">
        <f>G27*(G19*(G20-((G21+G22)/60)))*G23-(((G24*G25+G26)*G19*G23)/60)</f>
        <v>0</v>
      </c>
      <c r="H28" s="651"/>
      <c r="I28" s="653">
        <f>I27*(I19*(I20-((I21+I22)/60)))*I23-(((I24*I25+I26)*I19*I23)/60)</f>
        <v>0</v>
      </c>
      <c r="J28" s="651"/>
      <c r="K28" s="653">
        <f>K27*(K19*(K20-((K21+K22)/60)))*K23-(((K24*K25+K26)*K19*K23)/60)</f>
        <v>0</v>
      </c>
      <c r="L28" s="651"/>
      <c r="M28" s="653">
        <f>M27*(M19*(M20-((M21+M22)/60)))*M23-(((M24*M25+M26)*M19*M23)/60)</f>
        <v>0</v>
      </c>
      <c r="N28" s="651"/>
      <c r="O28" s="653">
        <f>O27*(O19*(O20-((O21+O22)/60)))*O23-(((O24*O25+O26)*O19*O23)/60)</f>
        <v>0</v>
      </c>
      <c r="P28" s="602"/>
      <c r="Q28" s="588"/>
    </row>
    <row r="29" spans="1:17" ht="7.35" customHeight="1">
      <c r="A29" s="649"/>
      <c r="B29" s="637"/>
      <c r="C29" s="637"/>
      <c r="D29" s="637"/>
      <c r="E29" s="622"/>
      <c r="F29" s="651"/>
      <c r="G29" s="651"/>
      <c r="H29" s="651"/>
      <c r="I29" s="651"/>
      <c r="J29" s="651"/>
      <c r="K29" s="651"/>
      <c r="L29" s="651"/>
      <c r="M29" s="651"/>
      <c r="N29" s="651"/>
      <c r="O29" s="651"/>
      <c r="P29" s="645"/>
      <c r="Q29" s="588"/>
    </row>
    <row r="30" spans="1:17" ht="6" customHeight="1">
      <c r="A30" s="652"/>
      <c r="B30" s="622"/>
      <c r="C30" s="622"/>
      <c r="D30" s="622"/>
      <c r="E30" s="622"/>
      <c r="F30" s="622"/>
      <c r="G30" s="622"/>
      <c r="H30" s="622"/>
      <c r="I30" s="622"/>
      <c r="J30" s="622"/>
      <c r="K30" s="622"/>
      <c r="L30" s="622"/>
      <c r="M30" s="622"/>
      <c r="N30" s="622"/>
      <c r="O30" s="622"/>
      <c r="P30" s="645"/>
      <c r="Q30" s="588"/>
    </row>
    <row r="31" spans="1:17" ht="13.5" customHeight="1" thickBot="1">
      <c r="A31" s="1610" t="s">
        <v>632</v>
      </c>
      <c r="B31" s="1611"/>
      <c r="C31" s="1611"/>
      <c r="D31" s="622"/>
      <c r="E31" s="590"/>
      <c r="F31" s="590"/>
      <c r="G31" s="590"/>
      <c r="H31" s="590"/>
      <c r="I31" s="590"/>
      <c r="J31" s="590"/>
      <c r="K31" s="590"/>
      <c r="L31" s="590"/>
      <c r="M31" s="590"/>
      <c r="N31" s="590"/>
      <c r="O31" s="590"/>
      <c r="P31" s="602"/>
      <c r="Q31" s="588"/>
    </row>
    <row r="32" spans="1:17" ht="12.75" customHeight="1" thickBot="1">
      <c r="A32" s="649"/>
      <c r="B32" s="637" t="s">
        <v>633</v>
      </c>
      <c r="C32" s="637"/>
      <c r="D32" s="650"/>
      <c r="E32" s="612"/>
      <c r="F32" s="603"/>
      <c r="G32" s="612"/>
      <c r="H32" s="603"/>
      <c r="I32" s="612"/>
      <c r="J32" s="603"/>
      <c r="K32" s="612"/>
      <c r="L32" s="603"/>
      <c r="M32" s="612"/>
      <c r="N32" s="603"/>
      <c r="O32" s="612"/>
      <c r="P32" s="602"/>
      <c r="Q32" s="588"/>
    </row>
    <row r="33" spans="1:17" ht="12.75" customHeight="1" thickBot="1">
      <c r="A33" s="649"/>
      <c r="B33" s="637" t="s">
        <v>634</v>
      </c>
      <c r="C33" s="637"/>
      <c r="D33" s="650"/>
      <c r="E33" s="654" t="str">
        <f>IF(E32=0, "-", 1-E32)</f>
        <v>-</v>
      </c>
      <c r="F33" s="651"/>
      <c r="G33" s="654" t="str">
        <f>IF(G32=0, "-", 1-G32)</f>
        <v>-</v>
      </c>
      <c r="H33" s="651"/>
      <c r="I33" s="654" t="str">
        <f>IF(I32=0, "-", 1-I32)</f>
        <v>-</v>
      </c>
      <c r="J33" s="651"/>
      <c r="K33" s="654" t="str">
        <f>IF(K32=0, "-", 1-K32)</f>
        <v>-</v>
      </c>
      <c r="L33" s="651"/>
      <c r="M33" s="654" t="str">
        <f>IF(M32=0, "-", 1-M32)</f>
        <v>-</v>
      </c>
      <c r="N33" s="651"/>
      <c r="O33" s="654" t="str">
        <f>IF(O32=0, "-", 1-O32)</f>
        <v>-</v>
      </c>
      <c r="P33" s="602"/>
      <c r="Q33" s="588"/>
    </row>
    <row r="34" spans="1:17" ht="6" customHeight="1">
      <c r="A34" s="611"/>
      <c r="B34" s="590"/>
      <c r="C34" s="590"/>
      <c r="D34" s="590"/>
      <c r="E34" s="590"/>
      <c r="F34" s="590"/>
      <c r="G34" s="590"/>
      <c r="H34" s="590"/>
      <c r="I34" s="590"/>
      <c r="J34" s="590"/>
      <c r="K34" s="590"/>
      <c r="L34" s="590"/>
      <c r="M34" s="590"/>
      <c r="N34" s="590"/>
      <c r="O34" s="590"/>
      <c r="P34" s="602"/>
      <c r="Q34" s="588"/>
    </row>
    <row r="35" spans="1:17" ht="12.75" customHeight="1">
      <c r="A35" s="1610" t="s">
        <v>635</v>
      </c>
      <c r="B35" s="1611"/>
      <c r="C35" s="1611"/>
      <c r="D35" s="1611"/>
      <c r="E35" s="1611"/>
      <c r="F35" s="622"/>
      <c r="G35" s="622"/>
      <c r="H35" s="622"/>
      <c r="I35" s="622"/>
      <c r="J35" s="622"/>
      <c r="K35" s="622"/>
      <c r="L35" s="622"/>
      <c r="M35" s="622"/>
      <c r="N35" s="622"/>
      <c r="O35" s="622"/>
      <c r="P35" s="645"/>
      <c r="Q35" s="588"/>
    </row>
    <row r="36" spans="1:17" ht="6" customHeight="1" thickBot="1">
      <c r="A36" s="596"/>
      <c r="B36" s="597"/>
      <c r="C36" s="597"/>
      <c r="D36" s="597"/>
      <c r="E36" s="590"/>
      <c r="F36" s="590"/>
      <c r="G36" s="590"/>
      <c r="H36" s="590"/>
      <c r="I36" s="590"/>
      <c r="J36" s="590"/>
      <c r="K36" s="590"/>
      <c r="L36" s="590"/>
      <c r="M36" s="590"/>
      <c r="N36" s="590"/>
      <c r="O36" s="590"/>
      <c r="P36" s="602"/>
      <c r="Q36" s="588"/>
    </row>
    <row r="37" spans="1:17" ht="13.5" customHeight="1" thickBot="1">
      <c r="A37" s="596"/>
      <c r="B37" s="637" t="s">
        <v>636</v>
      </c>
      <c r="C37" s="597"/>
      <c r="D37" s="605"/>
      <c r="E37" s="655" t="str">
        <f>IF(E28=0, "-", E28*3600/($E$9*E23)*E33)</f>
        <v>-</v>
      </c>
      <c r="F37" s="651"/>
      <c r="G37" s="655" t="str">
        <f>IF(G28=0, "-", G28*3600/($E$9*G23)*G33)</f>
        <v>-</v>
      </c>
      <c r="H37" s="651"/>
      <c r="I37" s="655" t="str">
        <f>IF(I28=0, "-", I28*3600/($E$9*I23)*I33)</f>
        <v>-</v>
      </c>
      <c r="J37" s="651"/>
      <c r="K37" s="655" t="str">
        <f>IF(K28=0, "-", K28*3600/($E$9*K23)*K33)</f>
        <v>-</v>
      </c>
      <c r="L37" s="651"/>
      <c r="M37" s="655" t="str">
        <f>IF(M28=0, "-", M28*3600/($E$9*M23)*M33)</f>
        <v>-</v>
      </c>
      <c r="N37" s="651"/>
      <c r="O37" s="655" t="str">
        <f>IF(O28=0, "-", O28*3600/($E$9*O23)*O33)</f>
        <v>-</v>
      </c>
      <c r="P37" s="602"/>
      <c r="Q37" s="588"/>
    </row>
    <row r="38" spans="1:17" ht="6" customHeight="1" thickBot="1">
      <c r="A38" s="611"/>
      <c r="B38" s="622"/>
      <c r="C38" s="590"/>
      <c r="D38" s="590"/>
      <c r="E38" s="603"/>
      <c r="F38" s="603"/>
      <c r="G38" s="603"/>
      <c r="H38" s="603"/>
      <c r="I38" s="603"/>
      <c r="J38" s="603"/>
      <c r="K38" s="603"/>
      <c r="L38" s="603"/>
      <c r="M38" s="603"/>
      <c r="N38" s="603"/>
      <c r="O38" s="603"/>
      <c r="P38" s="602"/>
      <c r="Q38" s="588"/>
    </row>
    <row r="39" spans="1:17" ht="12.75" customHeight="1">
      <c r="A39" s="611"/>
      <c r="B39" s="637" t="s">
        <v>637</v>
      </c>
      <c r="C39" s="597"/>
      <c r="D39" s="605"/>
      <c r="E39" s="595"/>
      <c r="F39" s="603"/>
      <c r="G39" s="595"/>
      <c r="H39" s="603"/>
      <c r="I39" s="595"/>
      <c r="J39" s="603"/>
      <c r="K39" s="595"/>
      <c r="L39" s="603"/>
      <c r="M39" s="595"/>
      <c r="N39" s="603"/>
      <c r="O39" s="595"/>
      <c r="P39" s="602"/>
      <c r="Q39" s="588"/>
    </row>
    <row r="40" spans="1:17" ht="12.75" customHeight="1">
      <c r="A40" s="611"/>
      <c r="B40" s="637" t="s">
        <v>638</v>
      </c>
      <c r="C40" s="597"/>
      <c r="D40" s="605"/>
      <c r="E40" s="598"/>
      <c r="F40" s="603"/>
      <c r="G40" s="598"/>
      <c r="H40" s="603"/>
      <c r="I40" s="598"/>
      <c r="J40" s="603"/>
      <c r="K40" s="598"/>
      <c r="L40" s="603"/>
      <c r="M40" s="598"/>
      <c r="N40" s="603"/>
      <c r="O40" s="598"/>
      <c r="P40" s="602"/>
      <c r="Q40" s="588"/>
    </row>
    <row r="41" spans="1:17" ht="12.75" customHeight="1">
      <c r="A41" s="611"/>
      <c r="B41" s="637" t="s">
        <v>639</v>
      </c>
      <c r="C41" s="597"/>
      <c r="D41" s="605"/>
      <c r="E41" s="656" t="str">
        <f>IF(E39=0,"-", E39/E40)</f>
        <v>-</v>
      </c>
      <c r="F41" s="651"/>
      <c r="G41" s="656" t="str">
        <f>IF(G39=0,"-", G39/G40)</f>
        <v>-</v>
      </c>
      <c r="H41" s="651"/>
      <c r="I41" s="656" t="str">
        <f>IF(I39=0,"-", I39/I40)</f>
        <v>-</v>
      </c>
      <c r="J41" s="651"/>
      <c r="K41" s="656" t="str">
        <f>IF(K39=0,"-", K39/K40)</f>
        <v>-</v>
      </c>
      <c r="L41" s="651"/>
      <c r="M41" s="656" t="str">
        <f>IF(M39=0,"-", M39/M40)</f>
        <v>-</v>
      </c>
      <c r="N41" s="651"/>
      <c r="O41" s="656" t="str">
        <f>IF(O39=0,"-", O39/O40)</f>
        <v>-</v>
      </c>
      <c r="P41" s="602"/>
      <c r="Q41" s="588"/>
    </row>
    <row r="42" spans="1:17" ht="12.75" customHeight="1">
      <c r="A42" s="611"/>
      <c r="B42" s="637" t="s">
        <v>640</v>
      </c>
      <c r="C42" s="597"/>
      <c r="D42" s="605"/>
      <c r="E42" s="657" t="str">
        <f>IF(E39=0, "-", (E28)*3600/(E41)*E33)</f>
        <v>-</v>
      </c>
      <c r="F42" s="651"/>
      <c r="G42" s="657" t="str">
        <f>IF(G39=0, "-", (G28)*3600/(G41)*G33)</f>
        <v>-</v>
      </c>
      <c r="H42" s="651"/>
      <c r="I42" s="657" t="str">
        <f>IF(I39=0, "-", (I28)*3600/(I41)*I33)</f>
        <v>-</v>
      </c>
      <c r="J42" s="651"/>
      <c r="K42" s="657" t="str">
        <f>IF(K39=0, "-", (K28)*3600/(K41)*K33)</f>
        <v>-</v>
      </c>
      <c r="L42" s="651"/>
      <c r="M42" s="657" t="str">
        <f>IF(M39=0, "-", (M28)*3600/(M41)*M33)</f>
        <v>-</v>
      </c>
      <c r="N42" s="651"/>
      <c r="O42" s="657" t="str">
        <f>IF(O39=0, "-", (O28)*3600/(O41)*O33)</f>
        <v>-</v>
      </c>
      <c r="P42" s="602"/>
      <c r="Q42" s="588"/>
    </row>
    <row r="43" spans="1:17" ht="12.75" customHeight="1" thickBot="1">
      <c r="A43" s="611"/>
      <c r="B43" s="637" t="s">
        <v>641</v>
      </c>
      <c r="C43" s="597"/>
      <c r="D43" s="605"/>
      <c r="E43" s="640" t="str">
        <f>IF(E39=0, "-", (E28)*3600/(E41)*E33/E23)</f>
        <v>-</v>
      </c>
      <c r="F43" s="651"/>
      <c r="G43" s="640" t="str">
        <f>IF(G39=0, "-", (G28)*3600/(G41)*G33/G23)</f>
        <v>-</v>
      </c>
      <c r="H43" s="651"/>
      <c r="I43" s="640" t="str">
        <f>IF(I39=0, "-", (I28)*3600/(I41)*I33/I23)</f>
        <v>-</v>
      </c>
      <c r="J43" s="651"/>
      <c r="K43" s="640" t="str">
        <f>IF(K39=0, "-", (K28)*3600/(K41)*K33/K23)</f>
        <v>-</v>
      </c>
      <c r="L43" s="651"/>
      <c r="M43" s="640" t="str">
        <f>IF(M39=0, "-", (M28)*3600/(M41)*M33/M23)</f>
        <v>-</v>
      </c>
      <c r="N43" s="651"/>
      <c r="O43" s="640" t="str">
        <f>IF(O39=0, "-", (O28)*3600/(O41)*O33/O23)</f>
        <v>-</v>
      </c>
      <c r="P43" s="602"/>
      <c r="Q43" s="588"/>
    </row>
    <row r="44" spans="1:17" ht="6" customHeight="1" thickBot="1">
      <c r="A44" s="613"/>
      <c r="B44" s="614"/>
      <c r="C44" s="614"/>
      <c r="D44" s="614"/>
      <c r="E44" s="591"/>
      <c r="F44" s="591"/>
      <c r="G44" s="591"/>
      <c r="H44" s="591"/>
      <c r="I44" s="591"/>
      <c r="J44" s="591"/>
      <c r="K44" s="591"/>
      <c r="L44" s="591"/>
      <c r="M44" s="591"/>
      <c r="N44" s="591"/>
      <c r="O44" s="591"/>
      <c r="P44" s="594"/>
      <c r="Q44" s="588"/>
    </row>
    <row r="45" spans="1:17" ht="21" customHeight="1">
      <c r="A45" s="643" t="s">
        <v>673</v>
      </c>
      <c r="B45" s="644"/>
      <c r="C45" s="619"/>
      <c r="D45" s="619"/>
      <c r="E45" s="619"/>
      <c r="F45" s="619"/>
      <c r="G45" s="619"/>
      <c r="H45" s="619"/>
      <c r="I45" s="619"/>
      <c r="J45" s="629"/>
      <c r="K45" s="629"/>
      <c r="L45" s="619"/>
      <c r="M45" s="619"/>
      <c r="N45" s="619"/>
      <c r="O45" s="619"/>
      <c r="P45" s="630"/>
      <c r="Q45" s="588"/>
    </row>
    <row r="46" spans="1:17" ht="6" customHeight="1">
      <c r="A46" s="626"/>
      <c r="B46" s="627"/>
      <c r="C46" s="622"/>
      <c r="D46" s="622"/>
      <c r="E46" s="622"/>
      <c r="F46" s="622"/>
      <c r="G46" s="622"/>
      <c r="H46" s="622"/>
      <c r="I46" s="622"/>
      <c r="J46" s="658"/>
      <c r="K46" s="658"/>
      <c r="L46" s="622"/>
      <c r="M46" s="622"/>
      <c r="N46" s="622"/>
      <c r="O46" s="622"/>
      <c r="P46" s="645"/>
      <c r="Q46" s="588"/>
    </row>
    <row r="47" spans="1:17" ht="13.5" customHeight="1" thickBot="1">
      <c r="A47" s="1610" t="s">
        <v>674</v>
      </c>
      <c r="B47" s="1611"/>
      <c r="C47" s="1611"/>
      <c r="D47" s="1611"/>
      <c r="E47" s="622"/>
      <c r="F47" s="622"/>
      <c r="G47" s="622"/>
      <c r="H47" s="622"/>
      <c r="I47" s="622"/>
      <c r="J47" s="622"/>
      <c r="K47" s="622"/>
      <c r="L47" s="622"/>
      <c r="M47" s="622"/>
      <c r="N47" s="622"/>
      <c r="O47" s="622"/>
      <c r="P47" s="645"/>
      <c r="Q47" s="588"/>
    </row>
    <row r="48" spans="1:17" ht="12.75" customHeight="1">
      <c r="A48" s="652"/>
      <c r="B48" s="637" t="s">
        <v>642</v>
      </c>
      <c r="C48" s="637"/>
      <c r="D48" s="650"/>
      <c r="E48" s="595"/>
      <c r="F48" s="651"/>
      <c r="G48" s="595"/>
      <c r="H48" s="651"/>
      <c r="I48" s="595"/>
      <c r="J48" s="651"/>
      <c r="K48" s="595"/>
      <c r="L48" s="651"/>
      <c r="M48" s="595"/>
      <c r="N48" s="651"/>
      <c r="O48" s="595"/>
      <c r="P48" s="602"/>
      <c r="Q48" s="588"/>
    </row>
    <row r="49" spans="1:17" ht="12.75" customHeight="1">
      <c r="A49" s="652"/>
      <c r="B49" s="637" t="s">
        <v>643</v>
      </c>
      <c r="C49" s="637"/>
      <c r="D49" s="650"/>
      <c r="E49" s="598"/>
      <c r="F49" s="651"/>
      <c r="G49" s="598"/>
      <c r="H49" s="651"/>
      <c r="I49" s="598"/>
      <c r="J49" s="651"/>
      <c r="K49" s="598"/>
      <c r="L49" s="651"/>
      <c r="M49" s="598"/>
      <c r="N49" s="651"/>
      <c r="O49" s="598"/>
      <c r="P49" s="602"/>
      <c r="Q49" s="588"/>
    </row>
    <row r="50" spans="1:17" ht="12.75" customHeight="1">
      <c r="A50" s="652"/>
      <c r="B50" s="637" t="s">
        <v>644</v>
      </c>
      <c r="C50" s="637"/>
      <c r="D50" s="650"/>
      <c r="E50" s="598"/>
      <c r="F50" s="651"/>
      <c r="G50" s="598"/>
      <c r="H50" s="651"/>
      <c r="I50" s="598"/>
      <c r="J50" s="651"/>
      <c r="K50" s="598"/>
      <c r="L50" s="651"/>
      <c r="M50" s="598"/>
      <c r="N50" s="651"/>
      <c r="O50" s="598"/>
      <c r="P50" s="602"/>
      <c r="Q50" s="588"/>
    </row>
    <row r="51" spans="1:17" ht="12.75" customHeight="1">
      <c r="A51" s="652"/>
      <c r="B51" s="637" t="s">
        <v>645</v>
      </c>
      <c r="C51" s="637"/>
      <c r="D51" s="650"/>
      <c r="E51" s="598"/>
      <c r="F51" s="651"/>
      <c r="G51" s="598"/>
      <c r="H51" s="651"/>
      <c r="I51" s="598"/>
      <c r="J51" s="651"/>
      <c r="K51" s="598"/>
      <c r="L51" s="651"/>
      <c r="M51" s="598"/>
      <c r="N51" s="651"/>
      <c r="O51" s="598"/>
      <c r="P51" s="602"/>
      <c r="Q51" s="588"/>
    </row>
    <row r="52" spans="1:17" ht="13.5" customHeight="1" thickBot="1">
      <c r="A52" s="652"/>
      <c r="B52" s="637" t="s">
        <v>646</v>
      </c>
      <c r="C52" s="622"/>
      <c r="D52" s="622"/>
      <c r="E52" s="604"/>
      <c r="F52" s="651"/>
      <c r="G52" s="604"/>
      <c r="H52" s="651"/>
      <c r="I52" s="604"/>
      <c r="J52" s="651"/>
      <c r="K52" s="604"/>
      <c r="L52" s="651"/>
      <c r="M52" s="604"/>
      <c r="N52" s="651"/>
      <c r="O52" s="604"/>
      <c r="P52" s="602"/>
      <c r="Q52" s="588"/>
    </row>
    <row r="53" spans="1:17" ht="6.75" customHeight="1">
      <c r="A53" s="652"/>
      <c r="B53" s="622"/>
      <c r="C53" s="622"/>
      <c r="D53" s="622"/>
      <c r="E53" s="603"/>
      <c r="F53" s="651"/>
      <c r="G53" s="603"/>
      <c r="H53" s="651"/>
      <c r="I53" s="603"/>
      <c r="J53" s="651"/>
      <c r="K53" s="603"/>
      <c r="L53" s="651"/>
      <c r="M53" s="603"/>
      <c r="N53" s="651"/>
      <c r="O53" s="603"/>
      <c r="P53" s="602"/>
      <c r="Q53" s="588"/>
    </row>
    <row r="54" spans="1:17" ht="13.5" customHeight="1" thickBot="1">
      <c r="A54" s="1610" t="s">
        <v>675</v>
      </c>
      <c r="B54" s="1611"/>
      <c r="C54" s="1611"/>
      <c r="D54" s="1611"/>
      <c r="E54" s="603"/>
      <c r="F54" s="651"/>
      <c r="G54" s="603"/>
      <c r="H54" s="651"/>
      <c r="I54" s="603"/>
      <c r="J54" s="651"/>
      <c r="K54" s="603"/>
      <c r="L54" s="651"/>
      <c r="M54" s="603"/>
      <c r="N54" s="651"/>
      <c r="O54" s="603"/>
      <c r="P54" s="602"/>
      <c r="Q54" s="588"/>
    </row>
    <row r="55" spans="1:17" ht="12.75" customHeight="1">
      <c r="A55" s="652"/>
      <c r="B55" s="637" t="s">
        <v>676</v>
      </c>
      <c r="C55" s="637"/>
      <c r="D55" s="650"/>
      <c r="E55" s="595"/>
      <c r="F55" s="651"/>
      <c r="G55" s="595"/>
      <c r="H55" s="651"/>
      <c r="I55" s="595"/>
      <c r="J55" s="651"/>
      <c r="K55" s="595"/>
      <c r="L55" s="651"/>
      <c r="M55" s="595"/>
      <c r="N55" s="651"/>
      <c r="O55" s="595"/>
      <c r="P55" s="602"/>
      <c r="Q55" s="588"/>
    </row>
    <row r="56" spans="1:17" ht="12.75" customHeight="1">
      <c r="A56" s="652"/>
      <c r="B56" s="637" t="s">
        <v>647</v>
      </c>
      <c r="C56" s="637"/>
      <c r="D56" s="650"/>
      <c r="E56" s="598"/>
      <c r="F56" s="651"/>
      <c r="G56" s="598"/>
      <c r="H56" s="651"/>
      <c r="I56" s="598"/>
      <c r="J56" s="651"/>
      <c r="K56" s="598"/>
      <c r="L56" s="651"/>
      <c r="M56" s="598"/>
      <c r="N56" s="651"/>
      <c r="O56" s="598"/>
      <c r="P56" s="602"/>
      <c r="Q56" s="588"/>
    </row>
    <row r="57" spans="1:17" ht="13.5" customHeight="1" thickBot="1">
      <c r="A57" s="652"/>
      <c r="B57" s="637" t="s">
        <v>648</v>
      </c>
      <c r="C57" s="637"/>
      <c r="D57" s="650"/>
      <c r="E57" s="615"/>
      <c r="F57" s="651"/>
      <c r="G57" s="615"/>
      <c r="H57" s="651"/>
      <c r="I57" s="615"/>
      <c r="J57" s="651"/>
      <c r="K57" s="615"/>
      <c r="L57" s="651"/>
      <c r="M57" s="615"/>
      <c r="N57" s="651"/>
      <c r="O57" s="615"/>
      <c r="P57" s="602"/>
      <c r="Q57" s="588"/>
    </row>
    <row r="58" spans="1:17" ht="12.75" customHeight="1" thickBot="1">
      <c r="A58" s="652"/>
      <c r="B58" s="637" t="s">
        <v>649</v>
      </c>
      <c r="C58" s="637"/>
      <c r="D58" s="650"/>
      <c r="E58" s="661" t="str">
        <f>IF(E55=0, "-", E55-E56-E57)</f>
        <v>-</v>
      </c>
      <c r="F58" s="651"/>
      <c r="G58" s="661" t="str">
        <f>IF(G55=0, "-", G55-G56-G57)</f>
        <v>-</v>
      </c>
      <c r="H58" s="651"/>
      <c r="I58" s="661" t="str">
        <f>IF(ISBLANK(I48), "-", I55-I56-I57)</f>
        <v>-</v>
      </c>
      <c r="J58" s="651"/>
      <c r="K58" s="661" t="str">
        <f>IF(ISBLANK(K48), "-", K55-K56-K57)</f>
        <v>-</v>
      </c>
      <c r="L58" s="651"/>
      <c r="M58" s="661" t="str">
        <f>IF(ISBLANK(M48), "-", M55-M56-M57)</f>
        <v>-</v>
      </c>
      <c r="N58" s="651"/>
      <c r="O58" s="661" t="str">
        <f>IF(ISBLANK(O48), "-", O55-O56-O57)</f>
        <v>-</v>
      </c>
      <c r="P58" s="602"/>
      <c r="Q58" s="588"/>
    </row>
    <row r="59" spans="1:17" ht="13.5" customHeight="1" thickBot="1">
      <c r="A59" s="652"/>
      <c r="B59" s="637" t="s">
        <v>650</v>
      </c>
      <c r="C59" s="637"/>
      <c r="D59" s="650"/>
      <c r="E59" s="616"/>
      <c r="F59" s="651"/>
      <c r="G59" s="616"/>
      <c r="H59" s="651"/>
      <c r="I59" s="616"/>
      <c r="J59" s="651"/>
      <c r="K59" s="616"/>
      <c r="L59" s="651"/>
      <c r="M59" s="616"/>
      <c r="N59" s="651"/>
      <c r="O59" s="616"/>
      <c r="P59" s="602"/>
      <c r="Q59" s="588"/>
    </row>
    <row r="60" spans="1:17" ht="6" customHeight="1" thickBot="1">
      <c r="A60" s="659"/>
      <c r="B60" s="660"/>
      <c r="C60" s="660"/>
      <c r="D60" s="660"/>
      <c r="E60" s="603"/>
      <c r="F60" s="651"/>
      <c r="G60" s="603"/>
      <c r="H60" s="651"/>
      <c r="I60" s="603"/>
      <c r="J60" s="651"/>
      <c r="K60" s="603"/>
      <c r="L60" s="651"/>
      <c r="M60" s="603"/>
      <c r="N60" s="651"/>
      <c r="O60" s="603"/>
      <c r="P60" s="602"/>
      <c r="Q60" s="588"/>
    </row>
    <row r="61" spans="1:17" ht="13.5" customHeight="1" thickBot="1">
      <c r="A61" s="1612" t="s">
        <v>651</v>
      </c>
      <c r="B61" s="1613"/>
      <c r="C61" s="1613"/>
      <c r="D61" s="1613"/>
      <c r="E61" s="655" t="str">
        <f>IF(E55=0, "-", (E48-E49-E50-E51)*60/E55)</f>
        <v>-</v>
      </c>
      <c r="F61" s="651"/>
      <c r="G61" s="655" t="str">
        <f>IF(G55=0, "-", (G48-G49-G50-G51)*60/G55)</f>
        <v>-</v>
      </c>
      <c r="H61" s="651"/>
      <c r="I61" s="655" t="str">
        <f>IF(ISBLANK(I48), "-", (I48-I49-I50-I51)*60/I55)</f>
        <v>-</v>
      </c>
      <c r="J61" s="651"/>
      <c r="K61" s="655" t="str">
        <f>IF(ISBLANK(K48), "-", (K48-K49-K50-K51)*60/K55)</f>
        <v>-</v>
      </c>
      <c r="L61" s="651"/>
      <c r="M61" s="655" t="str">
        <f>IF(ISBLANK(M48), "-", (M48-M49-M50-M51)*60/M55)</f>
        <v>-</v>
      </c>
      <c r="N61" s="651"/>
      <c r="O61" s="655" t="str">
        <f>IF(ISBLANK(O48), "-", (O48-O49-O50-O51)*60/O55)</f>
        <v>-</v>
      </c>
      <c r="P61" s="602"/>
      <c r="Q61" s="588"/>
    </row>
    <row r="62" spans="1:17" ht="6" customHeight="1" thickBot="1">
      <c r="A62" s="623"/>
      <c r="B62" s="624"/>
      <c r="C62" s="624"/>
      <c r="D62" s="624"/>
      <c r="E62" s="591"/>
      <c r="F62" s="624"/>
      <c r="G62" s="591"/>
      <c r="H62" s="624"/>
      <c r="I62" s="591"/>
      <c r="J62" s="624"/>
      <c r="K62" s="591"/>
      <c r="L62" s="624"/>
      <c r="M62" s="591"/>
      <c r="N62" s="624"/>
      <c r="O62" s="591"/>
      <c r="P62" s="594"/>
      <c r="Q62" s="588"/>
    </row>
    <row r="63" spans="1:17" ht="21" customHeight="1">
      <c r="A63" s="643" t="s">
        <v>652</v>
      </c>
      <c r="B63" s="644"/>
      <c r="C63" s="619"/>
      <c r="D63" s="619"/>
      <c r="E63" s="619"/>
      <c r="F63" s="619"/>
      <c r="G63" s="619"/>
      <c r="H63" s="619"/>
      <c r="I63" s="619"/>
      <c r="J63" s="629"/>
      <c r="K63" s="629"/>
      <c r="L63" s="619"/>
      <c r="M63" s="619"/>
      <c r="N63" s="619"/>
      <c r="O63" s="619"/>
      <c r="P63" s="630"/>
      <c r="Q63" s="588"/>
    </row>
    <row r="64" spans="1:17" ht="6.75" customHeight="1" thickBot="1">
      <c r="A64" s="652"/>
      <c r="B64" s="622"/>
      <c r="C64" s="622"/>
      <c r="D64" s="622"/>
      <c r="E64" s="622"/>
      <c r="F64" s="622"/>
      <c r="G64" s="622"/>
      <c r="H64" s="622"/>
      <c r="I64" s="622"/>
      <c r="J64" s="622"/>
      <c r="K64" s="622"/>
      <c r="L64" s="622"/>
      <c r="M64" s="622"/>
      <c r="N64" s="622"/>
      <c r="O64" s="622"/>
      <c r="P64" s="645"/>
      <c r="Q64" s="588"/>
    </row>
    <row r="65" spans="1:17" ht="12.75" customHeight="1">
      <c r="A65" s="652"/>
      <c r="B65" s="637" t="s">
        <v>653</v>
      </c>
      <c r="C65" s="637"/>
      <c r="D65" s="650"/>
      <c r="E65" s="667" t="str">
        <f>IF(E61="-","-",E28*3600/((E48-E49-E50)*60/E58))</f>
        <v>-</v>
      </c>
      <c r="F65" s="651"/>
      <c r="G65" s="667" t="str">
        <f>IF(G61="-","-",G28*3600/((G48-G49-G50)*60/G58))</f>
        <v>-</v>
      </c>
      <c r="H65" s="651"/>
      <c r="I65" s="667" t="str">
        <f>IF(I61="-","-",I28*3600/((I48-I49-I50)*60/I58))</f>
        <v>-</v>
      </c>
      <c r="J65" s="651"/>
      <c r="K65" s="667" t="str">
        <f>IF(K61="-","-",K28*3600/((K48-K49-K50)*60/K58))</f>
        <v>-</v>
      </c>
      <c r="L65" s="651"/>
      <c r="M65" s="667" t="str">
        <f>IF(M61="-","-",M28*3600/((M48-M49-M50)*60/M58))</f>
        <v>-</v>
      </c>
      <c r="N65" s="651"/>
      <c r="O65" s="667" t="str">
        <f>IF(O61="-","-",O28*3600/((O48-O49-O50)*60/O58))</f>
        <v>-</v>
      </c>
      <c r="P65" s="602"/>
      <c r="Q65" s="588"/>
    </row>
    <row r="66" spans="1:17" ht="12.75" customHeight="1">
      <c r="A66" s="652"/>
      <c r="B66" s="637" t="s">
        <v>654</v>
      </c>
      <c r="C66" s="637"/>
      <c r="D66" s="650"/>
      <c r="E66" s="657" t="str">
        <f>IF(E65="-","-",E65/$E$7)</f>
        <v>-</v>
      </c>
      <c r="F66" s="651"/>
      <c r="G66" s="657" t="str">
        <f>IF(G65="-","-",G65/$E$7)</f>
        <v>-</v>
      </c>
      <c r="H66" s="651"/>
      <c r="I66" s="657" t="str">
        <f>IF(I65="-","-",I65/$E$7)</f>
        <v>-</v>
      </c>
      <c r="J66" s="651"/>
      <c r="K66" s="657" t="str">
        <f>IF(K65="-","-",K65/$E$7)</f>
        <v>-</v>
      </c>
      <c r="L66" s="651"/>
      <c r="M66" s="657" t="str">
        <f>IF(M65="-","-",M65/$E$7)</f>
        <v>-</v>
      </c>
      <c r="N66" s="651"/>
      <c r="O66" s="657" t="str">
        <f>IF(O65="-","-",O65/$E$7)</f>
        <v>-</v>
      </c>
      <c r="P66" s="602"/>
      <c r="Q66" s="588"/>
    </row>
    <row r="67" spans="1:17" ht="13.5" customHeight="1" thickBot="1">
      <c r="A67" s="652"/>
      <c r="B67" s="637" t="s">
        <v>655</v>
      </c>
      <c r="C67" s="637"/>
      <c r="D67" s="650"/>
      <c r="E67" s="668">
        <f>$E$9</f>
        <v>0</v>
      </c>
      <c r="F67" s="636"/>
      <c r="G67" s="668">
        <f>$E$9</f>
        <v>0</v>
      </c>
      <c r="H67" s="636"/>
      <c r="I67" s="668">
        <f>$E$9</f>
        <v>0</v>
      </c>
      <c r="J67" s="636"/>
      <c r="K67" s="668">
        <f>$E$9</f>
        <v>0</v>
      </c>
      <c r="L67" s="636"/>
      <c r="M67" s="668">
        <f>$E$9</f>
        <v>0</v>
      </c>
      <c r="N67" s="636"/>
      <c r="O67" s="668">
        <f>$E$9</f>
        <v>0</v>
      </c>
      <c r="P67" s="602"/>
      <c r="Q67" s="588"/>
    </row>
    <row r="68" spans="1:17" ht="12.75" customHeight="1" thickBot="1">
      <c r="A68" s="652"/>
      <c r="B68" s="637" t="s">
        <v>656</v>
      </c>
      <c r="C68" s="637"/>
      <c r="D68" s="650"/>
      <c r="E68" s="669" t="str">
        <f>IF(E66="-","-", (E66/$E$9)-1)</f>
        <v>-</v>
      </c>
      <c r="F68" s="651"/>
      <c r="G68" s="669" t="str">
        <f>IF(G66="-","-", (G66/$E$9)-1)</f>
        <v>-</v>
      </c>
      <c r="H68" s="651"/>
      <c r="I68" s="669" t="str">
        <f>IF(I66="-","-", (I66/$E$9)-1)</f>
        <v>-</v>
      </c>
      <c r="J68" s="651"/>
      <c r="K68" s="669" t="str">
        <f>IF(K66="-","-", (K66/$E$9)-1)</f>
        <v>-</v>
      </c>
      <c r="L68" s="651"/>
      <c r="M68" s="669" t="str">
        <f>IF(M66="-","-", (M66/$E$9)-1)</f>
        <v>-</v>
      </c>
      <c r="N68" s="651"/>
      <c r="O68" s="669" t="str">
        <f>IF(O66="-","-", (O66/$E$9)-1)</f>
        <v>-</v>
      </c>
      <c r="P68" s="602"/>
      <c r="Q68" s="588"/>
    </row>
    <row r="69" spans="1:17" ht="6.75" customHeight="1" thickBot="1">
      <c r="A69" s="652"/>
      <c r="B69" s="662"/>
      <c r="C69" s="662"/>
      <c r="D69" s="662"/>
      <c r="E69" s="590"/>
      <c r="F69" s="590"/>
      <c r="G69" s="590"/>
      <c r="H69" s="590"/>
      <c r="I69" s="590"/>
      <c r="J69" s="590"/>
      <c r="K69" s="590"/>
      <c r="L69" s="590"/>
      <c r="M69" s="590"/>
      <c r="N69" s="590"/>
      <c r="O69" s="590"/>
      <c r="P69" s="602"/>
      <c r="Q69" s="588"/>
    </row>
    <row r="70" spans="1:17" ht="18" customHeight="1">
      <c r="A70" s="652"/>
      <c r="B70" s="663" t="s">
        <v>657</v>
      </c>
      <c r="C70" s="664"/>
      <c r="D70" s="665"/>
      <c r="E70" s="1599" t="e">
        <f>IF($E$7="-","-",E23/$E$7)</f>
        <v>#DIV/0!</v>
      </c>
      <c r="F70" s="647"/>
      <c r="G70" s="1599" t="e">
        <f>IF($E$7="-","-",G23/$E$7)</f>
        <v>#DIV/0!</v>
      </c>
      <c r="H70" s="647"/>
      <c r="I70" s="1599" t="e">
        <f>IF($E$7="-","-",I23/$E$7)</f>
        <v>#DIV/0!</v>
      </c>
      <c r="J70" s="647"/>
      <c r="K70" s="1599" t="e">
        <f>IF($E$7="-","-",K23/$E$7)</f>
        <v>#DIV/0!</v>
      </c>
      <c r="L70" s="647"/>
      <c r="M70" s="1599" t="e">
        <f>IF($E$7="-","-",M23/$E$7)</f>
        <v>#DIV/0!</v>
      </c>
      <c r="N70" s="647"/>
      <c r="O70" s="1599" t="e">
        <f>IF($E$7="-","-",O23/$E$7)</f>
        <v>#DIV/0!</v>
      </c>
      <c r="P70" s="602"/>
      <c r="Q70" s="588"/>
    </row>
    <row r="71" spans="1:17" ht="12.75" customHeight="1" thickBot="1">
      <c r="A71" s="666"/>
      <c r="B71" s="664"/>
      <c r="C71" s="664"/>
      <c r="D71" s="665"/>
      <c r="E71" s="1600"/>
      <c r="F71" s="622"/>
      <c r="G71" s="1600"/>
      <c r="H71" s="622"/>
      <c r="I71" s="1600"/>
      <c r="J71" s="622"/>
      <c r="K71" s="1600"/>
      <c r="L71" s="622"/>
      <c r="M71" s="1600"/>
      <c r="N71" s="622"/>
      <c r="O71" s="1600"/>
      <c r="P71" s="602"/>
      <c r="Q71" s="588"/>
    </row>
    <row r="72" spans="1:17" ht="6.75" customHeight="1" thickBot="1">
      <c r="A72" s="623"/>
      <c r="B72" s="624"/>
      <c r="C72" s="624"/>
      <c r="D72" s="624"/>
      <c r="E72" s="591"/>
      <c r="F72" s="591"/>
      <c r="G72" s="591"/>
      <c r="H72" s="591"/>
      <c r="I72" s="591"/>
      <c r="J72" s="591"/>
      <c r="K72" s="591"/>
      <c r="L72" s="591"/>
      <c r="M72" s="591"/>
      <c r="N72" s="591"/>
      <c r="O72" s="591"/>
      <c r="P72" s="594"/>
      <c r="Q72" s="588"/>
    </row>
    <row r="73" spans="1:17" ht="21" customHeight="1">
      <c r="A73" s="643" t="s">
        <v>658</v>
      </c>
      <c r="B73" s="644"/>
      <c r="C73" s="619"/>
      <c r="D73" s="619"/>
      <c r="E73" s="619"/>
      <c r="F73" s="587"/>
      <c r="G73" s="587"/>
      <c r="H73" s="587"/>
      <c r="I73" s="587"/>
      <c r="J73" s="592"/>
      <c r="K73" s="592"/>
      <c r="L73" s="587"/>
      <c r="M73" s="587"/>
      <c r="N73" s="587"/>
      <c r="O73" s="587"/>
      <c r="P73" s="593"/>
      <c r="Q73" s="588"/>
    </row>
    <row r="74" spans="1:17" ht="12.75" customHeight="1">
      <c r="A74" s="652"/>
      <c r="B74" s="622"/>
      <c r="C74" s="622"/>
      <c r="D74" s="622"/>
      <c r="E74" s="622"/>
      <c r="F74" s="590"/>
      <c r="G74" s="590" t="str">
        <f>IF(ISBLANK(E17),"-",E17)</f>
        <v>-</v>
      </c>
      <c r="H74" s="590" t="str">
        <f>IF(ISBLANK(G17),"-",G17)</f>
        <v>-</v>
      </c>
      <c r="I74" s="590" t="str">
        <f>IF(ISBLANK(I17),"-",I17)</f>
        <v>-</v>
      </c>
      <c r="J74" s="590" t="str">
        <f>IF(ISBLANK(K17),"-",K17)</f>
        <v>-</v>
      </c>
      <c r="K74" s="590" t="str">
        <f>IF(ISBLANK(M17),"-",M17)</f>
        <v>-</v>
      </c>
      <c r="L74" s="590" t="str">
        <f>IF(ISBLANK(O17),"-",O17)</f>
        <v>-</v>
      </c>
      <c r="M74" s="590"/>
      <c r="N74" s="590"/>
      <c r="O74" s="590"/>
      <c r="P74" s="602"/>
      <c r="Q74" s="588"/>
    </row>
    <row r="75" spans="1:17" ht="12.75" customHeight="1">
      <c r="A75" s="652"/>
      <c r="B75" s="622"/>
      <c r="C75" s="622"/>
      <c r="D75" s="622"/>
      <c r="E75" s="622"/>
      <c r="F75" s="590" t="s">
        <v>659</v>
      </c>
      <c r="G75" s="617" t="str">
        <f>+E66</f>
        <v>-</v>
      </c>
      <c r="H75" s="617" t="str">
        <f>+G66</f>
        <v>-</v>
      </c>
      <c r="I75" s="617" t="str">
        <f>+I66</f>
        <v>-</v>
      </c>
      <c r="J75" s="617" t="str">
        <f>+K66</f>
        <v>-</v>
      </c>
      <c r="K75" s="617" t="str">
        <f>+M66</f>
        <v>-</v>
      </c>
      <c r="L75" s="617" t="str">
        <f>+O66</f>
        <v>-</v>
      </c>
      <c r="M75" s="590"/>
      <c r="N75" s="590"/>
      <c r="O75" s="590"/>
      <c r="P75" s="602"/>
      <c r="Q75" s="588"/>
    </row>
    <row r="76" spans="1:17" ht="12.75" customHeight="1">
      <c r="A76" s="1601" t="s">
        <v>660</v>
      </c>
      <c r="B76" s="1602"/>
      <c r="C76" s="1602"/>
      <c r="D76" s="1602"/>
      <c r="E76" s="622"/>
      <c r="F76" s="590" t="s">
        <v>661</v>
      </c>
      <c r="G76" s="617">
        <f>+E67</f>
        <v>0</v>
      </c>
      <c r="H76" s="617">
        <f>+G67</f>
        <v>0</v>
      </c>
      <c r="I76" s="617">
        <f>+I67</f>
        <v>0</v>
      </c>
      <c r="J76" s="617">
        <f>+K67</f>
        <v>0</v>
      </c>
      <c r="K76" s="617">
        <f>+M67</f>
        <v>0</v>
      </c>
      <c r="L76" s="617">
        <f>+O67</f>
        <v>0</v>
      </c>
      <c r="M76" s="590"/>
      <c r="N76" s="590"/>
      <c r="O76" s="590"/>
      <c r="P76" s="602"/>
      <c r="Q76" s="588"/>
    </row>
    <row r="77" spans="1:17" ht="12.75" customHeight="1">
      <c r="A77" s="1603">
        <f>MIN(E68:O68)</f>
        <v>0</v>
      </c>
      <c r="B77" s="1604"/>
      <c r="C77" s="1605"/>
      <c r="D77" s="1605"/>
      <c r="E77" s="622"/>
      <c r="F77" s="590"/>
      <c r="G77" s="590"/>
      <c r="H77" s="590"/>
      <c r="I77" s="590"/>
      <c r="J77" s="590"/>
      <c r="K77" s="590"/>
      <c r="L77" s="590"/>
      <c r="M77" s="590"/>
      <c r="N77" s="590"/>
      <c r="O77" s="590"/>
      <c r="P77" s="602"/>
      <c r="Q77" s="588"/>
    </row>
    <row r="78" spans="1:17" ht="12.75" customHeight="1">
      <c r="A78" s="1606"/>
      <c r="B78" s="1605"/>
      <c r="C78" s="1605"/>
      <c r="D78" s="1605"/>
      <c r="E78" s="622"/>
      <c r="F78" s="590"/>
      <c r="G78" s="590"/>
      <c r="H78" s="590"/>
      <c r="I78" s="590"/>
      <c r="J78" s="590"/>
      <c r="K78" s="590"/>
      <c r="L78" s="590"/>
      <c r="M78" s="590"/>
      <c r="N78" s="590"/>
      <c r="O78" s="590"/>
      <c r="P78" s="602"/>
      <c r="Q78" s="588"/>
    </row>
    <row r="79" spans="1:17" ht="12.75" customHeight="1">
      <c r="A79" s="652"/>
      <c r="B79" s="622"/>
      <c r="C79" s="622"/>
      <c r="D79" s="622"/>
      <c r="E79" s="622"/>
      <c r="F79" s="590"/>
      <c r="G79" s="590"/>
      <c r="H79" s="590"/>
      <c r="I79" s="590"/>
      <c r="J79" s="590"/>
      <c r="K79" s="590"/>
      <c r="L79" s="590"/>
      <c r="M79" s="590"/>
      <c r="N79" s="590"/>
      <c r="O79" s="590"/>
      <c r="P79" s="602"/>
      <c r="Q79" s="588"/>
    </row>
    <row r="80" spans="1:17" ht="12.75" customHeight="1">
      <c r="A80" s="652"/>
      <c r="B80" s="622"/>
      <c r="C80" s="622"/>
      <c r="D80" s="622"/>
      <c r="E80" s="622"/>
      <c r="F80" s="590"/>
      <c r="G80" s="590"/>
      <c r="H80" s="590"/>
      <c r="I80" s="590"/>
      <c r="J80" s="590"/>
      <c r="K80" s="590"/>
      <c r="L80" s="590"/>
      <c r="M80" s="590"/>
      <c r="N80" s="590"/>
      <c r="O80" s="590"/>
      <c r="P80" s="602"/>
      <c r="Q80" s="588"/>
    </row>
    <row r="81" spans="1:17" ht="12.75" customHeight="1">
      <c r="A81" s="652"/>
      <c r="B81" s="622"/>
      <c r="C81" s="622"/>
      <c r="D81" s="622"/>
      <c r="E81" s="622"/>
      <c r="F81" s="590"/>
      <c r="G81" s="590"/>
      <c r="H81" s="590"/>
      <c r="I81" s="590"/>
      <c r="J81" s="590"/>
      <c r="K81" s="590"/>
      <c r="L81" s="590"/>
      <c r="M81" s="590"/>
      <c r="N81" s="590"/>
      <c r="O81" s="590"/>
      <c r="P81" s="602"/>
      <c r="Q81" s="588"/>
    </row>
    <row r="82" spans="1:17" ht="13.5" customHeight="1" thickBot="1">
      <c r="A82" s="623"/>
      <c r="B82" s="624"/>
      <c r="C82" s="624"/>
      <c r="D82" s="624"/>
      <c r="E82" s="624"/>
      <c r="F82" s="591"/>
      <c r="G82" s="591"/>
      <c r="H82" s="591"/>
      <c r="I82" s="591"/>
      <c r="J82" s="591"/>
      <c r="K82" s="591"/>
      <c r="L82" s="591"/>
      <c r="M82" s="591"/>
      <c r="N82" s="591"/>
      <c r="O82" s="591"/>
      <c r="P82" s="594"/>
      <c r="Q82" s="588"/>
    </row>
    <row r="83" spans="1:17" ht="21" customHeight="1">
      <c r="A83" s="643" t="s">
        <v>662</v>
      </c>
      <c r="B83" s="644"/>
      <c r="C83" s="619"/>
      <c r="D83" s="619"/>
      <c r="E83" s="619"/>
      <c r="F83" s="619"/>
      <c r="G83" s="619"/>
      <c r="H83" s="619"/>
      <c r="I83" s="619"/>
      <c r="J83" s="629"/>
      <c r="K83" s="629"/>
      <c r="L83" s="619"/>
      <c r="M83" s="619"/>
      <c r="N83" s="619"/>
      <c r="O83" s="619"/>
      <c r="P83" s="630"/>
      <c r="Q83" s="588"/>
    </row>
    <row r="84" spans="1:17" ht="12.75" customHeight="1">
      <c r="A84" s="1593"/>
      <c r="B84" s="1594"/>
      <c r="C84" s="1594"/>
      <c r="D84" s="1594"/>
      <c r="E84" s="588"/>
      <c r="F84" s="1607"/>
      <c r="G84" s="1607"/>
      <c r="H84" s="622"/>
      <c r="I84" s="1598"/>
      <c r="J84" s="1598"/>
      <c r="K84" s="1598"/>
      <c r="L84" s="673"/>
      <c r="M84" s="1609"/>
      <c r="N84" s="673"/>
      <c r="O84" s="673"/>
      <c r="P84" s="645"/>
      <c r="Q84" s="588"/>
    </row>
    <row r="85" spans="1:17" ht="13.5" customHeight="1" thickBot="1">
      <c r="A85" s="1595"/>
      <c r="B85" s="1596"/>
      <c r="C85" s="1596"/>
      <c r="D85" s="1596"/>
      <c r="E85" s="588"/>
      <c r="F85" s="1608"/>
      <c r="G85" s="1608"/>
      <c r="H85" s="622"/>
      <c r="I85" s="1598"/>
      <c r="J85" s="1598"/>
      <c r="K85" s="1598"/>
      <c r="L85" s="673"/>
      <c r="M85" s="1609"/>
      <c r="N85" s="673"/>
      <c r="O85" s="673"/>
      <c r="P85" s="645"/>
      <c r="Q85" s="588"/>
    </row>
    <row r="86" spans="1:17" ht="12.75" customHeight="1">
      <c r="A86" s="670" t="s">
        <v>181</v>
      </c>
      <c r="B86" s="671"/>
      <c r="C86" s="671" t="s">
        <v>663</v>
      </c>
      <c r="D86" s="671"/>
      <c r="E86" s="671"/>
      <c r="F86" s="671"/>
      <c r="G86" s="671" t="s">
        <v>17</v>
      </c>
      <c r="H86" s="622"/>
      <c r="I86" s="672"/>
      <c r="J86" s="673"/>
      <c r="K86" s="673"/>
      <c r="L86" s="673"/>
      <c r="M86" s="672"/>
      <c r="N86" s="673"/>
      <c r="O86" s="673"/>
      <c r="P86" s="645"/>
      <c r="Q86" s="588"/>
    </row>
    <row r="87" spans="1:17" ht="12.75" customHeight="1">
      <c r="A87" s="1593"/>
      <c r="B87" s="1594"/>
      <c r="C87" s="1594"/>
      <c r="D87" s="1594"/>
      <c r="E87" s="1594"/>
      <c r="F87" s="1594"/>
      <c r="G87" s="1594"/>
      <c r="H87" s="622"/>
      <c r="I87" s="1597"/>
      <c r="J87" s="1597"/>
      <c r="K87" s="1597"/>
      <c r="L87" s="673"/>
      <c r="M87" s="1598"/>
      <c r="N87" s="1598"/>
      <c r="O87" s="1598"/>
      <c r="P87" s="645"/>
      <c r="Q87" s="588"/>
    </row>
    <row r="88" spans="1:17" ht="13.5" customHeight="1" thickBot="1">
      <c r="A88" s="1595"/>
      <c r="B88" s="1596"/>
      <c r="C88" s="1596"/>
      <c r="D88" s="1596"/>
      <c r="E88" s="1596"/>
      <c r="F88" s="1596"/>
      <c r="G88" s="1596"/>
      <c r="H88" s="622"/>
      <c r="I88" s="1597"/>
      <c r="J88" s="1597"/>
      <c r="K88" s="1597"/>
      <c r="L88" s="673"/>
      <c r="M88" s="1598"/>
      <c r="N88" s="1598"/>
      <c r="O88" s="1598"/>
      <c r="P88" s="645"/>
      <c r="Q88" s="588"/>
    </row>
    <row r="89" spans="1:17" ht="12.75" customHeight="1">
      <c r="A89" s="670" t="s">
        <v>664</v>
      </c>
      <c r="B89" s="671"/>
      <c r="C89" s="671"/>
      <c r="D89" s="671"/>
      <c r="E89" s="671" t="s">
        <v>598</v>
      </c>
      <c r="F89" s="619"/>
      <c r="G89" s="619"/>
      <c r="H89" s="622"/>
      <c r="I89" s="672"/>
      <c r="J89" s="672"/>
      <c r="K89" s="672"/>
      <c r="L89" s="672"/>
      <c r="M89" s="672"/>
      <c r="N89" s="673"/>
      <c r="O89" s="673"/>
      <c r="P89" s="645"/>
      <c r="Q89" s="588"/>
    </row>
    <row r="90" spans="1:17" ht="6.75" customHeight="1" thickBot="1">
      <c r="A90" s="623"/>
      <c r="B90" s="624"/>
      <c r="C90" s="624"/>
      <c r="D90" s="624"/>
      <c r="E90" s="624"/>
      <c r="F90" s="624"/>
      <c r="G90" s="624"/>
      <c r="H90" s="624"/>
      <c r="I90" s="624"/>
      <c r="J90" s="624"/>
      <c r="K90" s="624"/>
      <c r="L90" s="624"/>
      <c r="M90" s="624"/>
      <c r="N90" s="624"/>
      <c r="O90" s="624"/>
      <c r="P90" s="631"/>
      <c r="Q90" s="588"/>
    </row>
    <row r="91" spans="1:17">
      <c r="A91" s="588"/>
      <c r="B91" s="588"/>
      <c r="C91" s="588"/>
      <c r="D91" s="588"/>
      <c r="E91" s="588"/>
      <c r="F91" s="588"/>
      <c r="G91" s="588"/>
      <c r="H91" s="588"/>
      <c r="I91" s="588"/>
      <c r="J91" s="588"/>
      <c r="K91" s="588"/>
      <c r="L91" s="588"/>
      <c r="M91" s="588"/>
      <c r="N91" s="588"/>
      <c r="O91" s="588"/>
      <c r="P91" s="588"/>
      <c r="Q91" s="588"/>
    </row>
  </sheetData>
  <sheetProtection algorithmName="SHA-512" hashValue="jEErMqVhn1TpNSXkWMZJA2kjlta8M0fz4M6OvACSb+nDcY/XkTJA0GzXFtaAJlX14Ajz8muiBHb9s1dErNQqeA==" saltValue="idLR0YH5Jm7sO3m9VQuUFw==" spinCount="100000" sheet="1" objects="1" scenarios="1"/>
  <mergeCells count="54">
    <mergeCell ref="A7:B7"/>
    <mergeCell ref="J7:K7"/>
    <mergeCell ref="L7:M7"/>
    <mergeCell ref="N7:P7"/>
    <mergeCell ref="D1:P3"/>
    <mergeCell ref="A6:B6"/>
    <mergeCell ref="J6:K6"/>
    <mergeCell ref="L6:M6"/>
    <mergeCell ref="N6:P6"/>
    <mergeCell ref="A8:B8"/>
    <mergeCell ref="J8:K8"/>
    <mergeCell ref="L8:M8"/>
    <mergeCell ref="N8:P8"/>
    <mergeCell ref="A9:B9"/>
    <mergeCell ref="J9:K9"/>
    <mergeCell ref="L9:M9"/>
    <mergeCell ref="N9:P9"/>
    <mergeCell ref="A47:D47"/>
    <mergeCell ref="N10:P10"/>
    <mergeCell ref="A11:B11"/>
    <mergeCell ref="N11:P11"/>
    <mergeCell ref="A12:E12"/>
    <mergeCell ref="N12:P12"/>
    <mergeCell ref="A13:B13"/>
    <mergeCell ref="J13:K13"/>
    <mergeCell ref="L13:M13"/>
    <mergeCell ref="N13:P13"/>
    <mergeCell ref="A16:C16"/>
    <mergeCell ref="A17:D17"/>
    <mergeCell ref="A18:D18"/>
    <mergeCell ref="A31:C31"/>
    <mergeCell ref="A35:E35"/>
    <mergeCell ref="L10:M10"/>
    <mergeCell ref="A54:D54"/>
    <mergeCell ref="A61:D61"/>
    <mergeCell ref="E70:E71"/>
    <mergeCell ref="G70:G71"/>
    <mergeCell ref="I70:I71"/>
    <mergeCell ref="L11:M11"/>
    <mergeCell ref="L12:M12"/>
    <mergeCell ref="A87:D88"/>
    <mergeCell ref="E87:G88"/>
    <mergeCell ref="I87:K88"/>
    <mergeCell ref="M87:O88"/>
    <mergeCell ref="M70:M71"/>
    <mergeCell ref="O70:O71"/>
    <mergeCell ref="A76:D76"/>
    <mergeCell ref="A77:D78"/>
    <mergeCell ref="A84:B85"/>
    <mergeCell ref="C84:D85"/>
    <mergeCell ref="F84:G85"/>
    <mergeCell ref="I84:K85"/>
    <mergeCell ref="M84:M85"/>
    <mergeCell ref="K70:K71"/>
  </mergeCells>
  <conditionalFormatting sqref="A77:D78 E68 K68 G68 O68 I68 M68">
    <cfRule type="cellIs" dxfId="77" priority="4" stopIfTrue="1" operator="greaterThanOrEqual">
      <formula>0</formula>
    </cfRule>
  </conditionalFormatting>
  <conditionalFormatting sqref="A77:D78 E68 G68 I68 K68 M68 O68">
    <cfRule type="cellIs" dxfId="76" priority="3" stopIfTrue="1" operator="lessThan">
      <formula>0</formula>
    </cfRule>
  </conditionalFormatting>
  <conditionalFormatting sqref="E70:E71 G70:G71 I70:I71 K70:K71 M70:M71 O70:O71">
    <cfRule type="cellIs" dxfId="75" priority="1" stopIfTrue="1" operator="lessThanOrEqual">
      <formula>1</formula>
    </cfRule>
    <cfRule type="cellIs" dxfId="74" priority="2" stopIfTrue="1" operator="greaterThan">
      <formula>1</formula>
    </cfRule>
  </conditionalFormatting>
  <dataValidations disablePrompts="1" count="1">
    <dataValidation type="list" allowBlank="1" showInputMessage="1" showErrorMessage="1" sqref="E18 O18 M18 K18 I18 G18" xr:uid="{00000000-0002-0000-2000-000000000000}">
      <formula1>$CA$2:$CA$3</formula1>
    </dataValidation>
  </dataValidations>
  <pageMargins left="0.7" right="0.7" top="0.75" bottom="0.75" header="0.3" footer="0.3"/>
  <pageSetup scale="61" orientation="portrait" r:id="rId1"/>
  <headerFooter>
    <oddFooter>&amp;LCF-8-All-0500 Rev F
Sept 28th 2021</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5">
    <pageSetUpPr fitToPage="1"/>
  </sheetPr>
  <dimension ref="A1:AB13"/>
  <sheetViews>
    <sheetView showGridLines="0" showRowColHeaders="0" topLeftCell="A4" zoomScaleNormal="100" workbookViewId="0">
      <selection activeCell="F10" sqref="F10:G10"/>
    </sheetView>
  </sheetViews>
  <sheetFormatPr defaultColWidth="9.140625" defaultRowHeight="12.75"/>
  <cols>
    <col min="1" max="1" width="2.7109375" style="95" customWidth="1"/>
    <col min="2" max="2" width="7.140625" style="1" customWidth="1"/>
    <col min="3" max="3" width="17.85546875" style="1" customWidth="1"/>
    <col min="4" max="4" width="32.140625" style="1" customWidth="1"/>
    <col min="5" max="5" width="7.140625" style="1" customWidth="1"/>
    <col min="6" max="7" width="30.7109375" style="1" customWidth="1"/>
    <col min="8" max="8" width="8.7109375" style="1" customWidth="1"/>
    <col min="9" max="16384" width="9.140625" style="1"/>
  </cols>
  <sheetData>
    <row r="1" spans="2:28" s="95" customFormat="1" ht="13.5" thickBot="1"/>
    <row r="2" spans="2:28" ht="45.75" customHeight="1" thickBot="1">
      <c r="B2" s="30" t="s">
        <v>223</v>
      </c>
      <c r="C2" s="31"/>
      <c r="D2" s="1194" t="s">
        <v>297</v>
      </c>
      <c r="E2" s="1110"/>
      <c r="F2" s="1110"/>
      <c r="G2" s="1110"/>
      <c r="H2" s="1245"/>
    </row>
    <row r="3" spans="2:28" ht="36" customHeight="1" thickBot="1">
      <c r="B3" s="1246" t="s">
        <v>243</v>
      </c>
      <c r="C3" s="1110"/>
      <c r="D3" s="1110"/>
      <c r="E3" s="1110"/>
      <c r="F3" s="1110"/>
      <c r="G3" s="1110"/>
      <c r="H3" s="1245"/>
      <c r="AA3" s="2" t="s">
        <v>9</v>
      </c>
      <c r="AB3" s="2" t="s">
        <v>12</v>
      </c>
    </row>
    <row r="4" spans="2:28" ht="27" customHeight="1">
      <c r="B4" s="802" t="s">
        <v>0</v>
      </c>
      <c r="C4" s="803"/>
      <c r="D4" s="804">
        <f>'PPAP Cover Page'!C9</f>
        <v>0</v>
      </c>
      <c r="E4" s="805"/>
      <c r="F4" s="94" t="s">
        <v>15</v>
      </c>
      <c r="G4" s="804">
        <f>'PPAP Cover Page'!F9</f>
        <v>0</v>
      </c>
      <c r="H4" s="806"/>
      <c r="AA4" s="2" t="s">
        <v>10</v>
      </c>
      <c r="AB4" s="2" t="s">
        <v>14</v>
      </c>
    </row>
    <row r="5" spans="2:28" ht="27" customHeight="1">
      <c r="B5" s="791" t="s">
        <v>1</v>
      </c>
      <c r="C5" s="792"/>
      <c r="D5" s="793">
        <f>'PPAP Cover Page'!C21</f>
        <v>0</v>
      </c>
      <c r="E5" s="794"/>
      <c r="F5" s="93" t="s">
        <v>16</v>
      </c>
      <c r="G5" s="795">
        <f>'PPAP Cover Page'!F10</f>
        <v>0</v>
      </c>
      <c r="H5" s="796"/>
      <c r="AA5" s="2" t="s">
        <v>11</v>
      </c>
      <c r="AB5" s="2" t="s">
        <v>13</v>
      </c>
    </row>
    <row r="6" spans="2:28" ht="27" customHeight="1" thickBot="1">
      <c r="B6" s="813" t="s">
        <v>2</v>
      </c>
      <c r="C6" s="814"/>
      <c r="D6" s="815">
        <f>'PPAP Cover Page'!F16</f>
        <v>0</v>
      </c>
      <c r="E6" s="816"/>
      <c r="F6" s="32" t="s">
        <v>221</v>
      </c>
      <c r="G6" s="817" t="str">
        <f>CONCATENATE('PPAP Cover Page'!F11,'PPAP Cover Page'!H10,'PPAP Cover Page'!F12)</f>
        <v xml:space="preserve">     |     </v>
      </c>
      <c r="H6" s="818"/>
    </row>
    <row r="7" spans="2:28" ht="48.75" customHeight="1">
      <c r="B7" s="33" t="s">
        <v>3</v>
      </c>
      <c r="C7" s="819" t="s">
        <v>4</v>
      </c>
      <c r="D7" s="819"/>
      <c r="E7" s="91" t="s">
        <v>5</v>
      </c>
      <c r="F7" s="820" t="s">
        <v>6</v>
      </c>
      <c r="G7" s="1240"/>
      <c r="H7" s="35" t="s">
        <v>262</v>
      </c>
    </row>
    <row r="8" spans="2:28" ht="52.5" customHeight="1">
      <c r="B8" s="42">
        <v>1</v>
      </c>
      <c r="C8" s="825" t="s">
        <v>216</v>
      </c>
      <c r="D8" s="825"/>
      <c r="E8" s="23"/>
      <c r="F8" s="1286" t="s">
        <v>18</v>
      </c>
      <c r="G8" s="1242"/>
      <c r="H8" s="118"/>
    </row>
    <row r="9" spans="2:28" ht="52.5" customHeight="1">
      <c r="B9" s="36">
        <v>2</v>
      </c>
      <c r="C9" s="825" t="s">
        <v>143</v>
      </c>
      <c r="D9" s="825"/>
      <c r="E9" s="21"/>
      <c r="F9" s="1286" t="s">
        <v>18</v>
      </c>
      <c r="G9" s="1242"/>
      <c r="H9" s="118"/>
    </row>
    <row r="10" spans="2:28" ht="52.5" customHeight="1">
      <c r="B10" s="36">
        <v>3</v>
      </c>
      <c r="C10" s="825" t="s">
        <v>104</v>
      </c>
      <c r="D10" s="825"/>
      <c r="E10" s="21"/>
      <c r="F10" s="1286" t="s">
        <v>18</v>
      </c>
      <c r="G10" s="1242"/>
      <c r="H10" s="118"/>
    </row>
    <row r="11" spans="2:28" ht="52.5" customHeight="1">
      <c r="B11" s="36">
        <v>4</v>
      </c>
      <c r="C11" s="825" t="s">
        <v>144</v>
      </c>
      <c r="D11" s="825"/>
      <c r="E11" s="21"/>
      <c r="F11" s="1286" t="s">
        <v>18</v>
      </c>
      <c r="G11" s="1242"/>
      <c r="H11" s="118"/>
    </row>
    <row r="12" spans="2:28" ht="52.5" customHeight="1">
      <c r="B12" s="36">
        <v>5</v>
      </c>
      <c r="C12" s="825" t="s">
        <v>201</v>
      </c>
      <c r="D12" s="825"/>
      <c r="E12" s="21"/>
      <c r="F12" s="1286" t="s">
        <v>18</v>
      </c>
      <c r="G12" s="1242"/>
      <c r="H12" s="118"/>
    </row>
    <row r="13" spans="2:28" ht="52.5" customHeight="1" thickBot="1">
      <c r="B13" s="98">
        <v>6</v>
      </c>
      <c r="C13" s="974" t="s">
        <v>145</v>
      </c>
      <c r="D13" s="974"/>
      <c r="E13" s="111"/>
      <c r="F13" s="1655" t="s">
        <v>18</v>
      </c>
      <c r="G13" s="1244"/>
      <c r="H13" s="119"/>
    </row>
  </sheetData>
  <sheetProtection algorithmName="SHA-512" hashValue="aGNPLR66eXdwBhkIaZ/l4AmbBw9WKHcIcB0C2KUpPEM1DTDWnEYIYryyH6kbRqTKwvkQX1mX9LvQSAloAZx6rg==" saltValue="xSAl5UB+wVOxrKzc07hF6w==" spinCount="100000" sheet="1" formatCells="0" selectLockedCells="1"/>
  <mergeCells count="25">
    <mergeCell ref="B5:C5"/>
    <mergeCell ref="D5:E5"/>
    <mergeCell ref="B4:C4"/>
    <mergeCell ref="D4:E4"/>
    <mergeCell ref="D2:H2"/>
    <mergeCell ref="B3:H3"/>
    <mergeCell ref="G4:H4"/>
    <mergeCell ref="G5:H5"/>
    <mergeCell ref="G6:H6"/>
    <mergeCell ref="B6:C6"/>
    <mergeCell ref="D6:E6"/>
    <mergeCell ref="C7:D7"/>
    <mergeCell ref="F7:G7"/>
    <mergeCell ref="C13:D13"/>
    <mergeCell ref="C9:D9"/>
    <mergeCell ref="C10:D10"/>
    <mergeCell ref="F13:G13"/>
    <mergeCell ref="C8:D8"/>
    <mergeCell ref="C11:D11"/>
    <mergeCell ref="C12:D12"/>
    <mergeCell ref="F8:G8"/>
    <mergeCell ref="F9:G9"/>
    <mergeCell ref="F10:G10"/>
    <mergeCell ref="F11:G11"/>
    <mergeCell ref="F12:G12"/>
  </mergeCells>
  <conditionalFormatting sqref="E8:E13">
    <cfRule type="expression" dxfId="73" priority="17" stopIfTrue="1">
      <formula>E8=#REF!</formula>
    </cfRule>
    <cfRule type="expression" dxfId="72" priority="18" stopIfTrue="1">
      <formula>E8=$AA$3</formula>
    </cfRule>
    <cfRule type="expression" dxfId="71" priority="19" stopIfTrue="1">
      <formula>E8=$AA$4</formula>
    </cfRule>
    <cfRule type="expression" dxfId="70" priority="20" stopIfTrue="1">
      <formula>E8=$AA$5</formula>
    </cfRule>
  </conditionalFormatting>
  <conditionalFormatting sqref="H9">
    <cfRule type="cellIs" dxfId="69" priority="9" stopIfTrue="1" operator="equal">
      <formula>"INT"</formula>
    </cfRule>
    <cfRule type="cellIs" dxfId="68" priority="10" stopIfTrue="1" operator="equal">
      <formula>"OK"</formula>
    </cfRule>
    <cfRule type="cellIs" dxfId="67" priority="11" stopIfTrue="1" operator="equal">
      <formula>"REJ"</formula>
    </cfRule>
    <cfRule type="cellIs" dxfId="66" priority="12" stopIfTrue="1" operator="equal">
      <formula>"DEV"</formula>
    </cfRule>
  </conditionalFormatting>
  <conditionalFormatting sqref="H10:H13">
    <cfRule type="cellIs" dxfId="65" priority="1" stopIfTrue="1" operator="equal">
      <formula>"INT"</formula>
    </cfRule>
    <cfRule type="cellIs" dxfId="64" priority="2" stopIfTrue="1" operator="equal">
      <formula>"OK"</formula>
    </cfRule>
    <cfRule type="cellIs" dxfId="63" priority="3" stopIfTrue="1" operator="equal">
      <formula>"REJ"</formula>
    </cfRule>
    <cfRule type="cellIs" dxfId="62" priority="4" stopIfTrue="1" operator="equal">
      <formula>"DEV"</formula>
    </cfRule>
  </conditionalFormatting>
  <conditionalFormatting sqref="H8">
    <cfRule type="cellIs" dxfId="61" priority="5" stopIfTrue="1" operator="equal">
      <formula>"INT"</formula>
    </cfRule>
    <cfRule type="cellIs" dxfId="60" priority="6" stopIfTrue="1" operator="equal">
      <formula>"OK"</formula>
    </cfRule>
    <cfRule type="cellIs" dxfId="59" priority="7" stopIfTrue="1" operator="equal">
      <formula>"REJ"</formula>
    </cfRule>
    <cfRule type="cellIs" dxfId="58" priority="8" stopIfTrue="1" operator="equal">
      <formula>"DEV"</formula>
    </cfRule>
  </conditionalFormatting>
  <printOptions horizontalCentered="1"/>
  <pageMargins left="0" right="0" top="0.511811023622047" bottom="0.511811023622047" header="0.31496062992126" footer="0.23622047244094499"/>
  <pageSetup orientation="landscape" r:id="rId1"/>
  <headerFooter alignWithMargins="0">
    <oddFooter>&amp;LCF-8-All-0500 Rev F
Sept 28th 2021&amp;CREFERENCE ONLY ONCE REMOVED FROM SYSTEM</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2100-000000000000}">
          <x14:formula1>
            <xm:f>data!$C$1:$C$4</xm:f>
          </x14:formula1>
          <xm:sqref>E8:E13</xm:sqref>
        </x14:dataValidation>
        <x14:dataValidation type="list" allowBlank="1" showInputMessage="1" showErrorMessage="1" xr:uid="{00000000-0002-0000-2100-000001000000}">
          <x14:formula1>
            <xm:f>data!$A$1:$A$5</xm:f>
          </x14:formula1>
          <xm:sqref>H8:H13</xm:sqref>
        </x14:dataValidation>
      </x14:dataValidations>
    </ext>
  </extLs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W70"/>
  <sheetViews>
    <sheetView showGridLines="0" showRowColHeaders="0" zoomScaleNormal="100" workbookViewId="0">
      <selection activeCell="T10" sqref="T10:V10"/>
    </sheetView>
  </sheetViews>
  <sheetFormatPr defaultColWidth="9.140625" defaultRowHeight="12.75"/>
  <cols>
    <col min="1" max="3" width="5.28515625" style="72" customWidth="1"/>
    <col min="4" max="4" width="4.85546875" style="72" customWidth="1"/>
    <col min="5" max="5" width="8.7109375" style="72" customWidth="1"/>
    <col min="6" max="7" width="5.28515625" style="72" customWidth="1"/>
    <col min="8" max="8" width="6.28515625" style="72" customWidth="1"/>
    <col min="9" max="11" width="5.28515625" style="72" customWidth="1"/>
    <col min="12" max="12" width="5.42578125" style="72" customWidth="1"/>
    <col min="13" max="17" width="5.28515625" style="72" customWidth="1"/>
    <col min="18" max="18" width="5.7109375" style="72" customWidth="1"/>
    <col min="19" max="19" width="6" style="72" customWidth="1"/>
    <col min="20" max="23" width="5.28515625" style="72" customWidth="1"/>
    <col min="24" max="16384" width="9.140625" style="72"/>
  </cols>
  <sheetData>
    <row r="1" spans="1:23" ht="31.5" customHeight="1" thickBot="1">
      <c r="A1" s="1698" t="s">
        <v>223</v>
      </c>
      <c r="B1" s="1699"/>
      <c r="C1" s="1699"/>
      <c r="D1" s="1699"/>
      <c r="E1" s="1699"/>
      <c r="F1" s="1699"/>
      <c r="G1" s="1699"/>
      <c r="H1" s="1700"/>
      <c r="I1" s="1701" t="s">
        <v>817</v>
      </c>
      <c r="J1" s="1702"/>
      <c r="K1" s="1702"/>
      <c r="L1" s="1702"/>
      <c r="M1" s="1702"/>
      <c r="N1" s="1702"/>
      <c r="O1" s="1702"/>
      <c r="P1" s="1702"/>
      <c r="Q1" s="1702"/>
      <c r="R1" s="1702"/>
      <c r="S1" s="1702"/>
      <c r="T1" s="1702"/>
      <c r="U1" s="1702"/>
      <c r="V1" s="1702"/>
      <c r="W1" s="1703"/>
    </row>
    <row r="2" spans="1:23" ht="15">
      <c r="A2" s="686" t="e">
        <f>LEN(T10)-SEARCH(".",T10)</f>
        <v>#VALUE!</v>
      </c>
      <c r="B2" s="1720" t="s">
        <v>538</v>
      </c>
      <c r="C2" s="1720"/>
      <c r="D2" s="1720"/>
      <c r="E2" s="1720"/>
      <c r="F2" s="1720"/>
      <c r="G2" s="1720"/>
      <c r="H2" s="1721"/>
      <c r="I2" s="1704" t="s">
        <v>539</v>
      </c>
      <c r="J2" s="1705"/>
      <c r="K2" s="1705"/>
      <c r="L2" s="1705"/>
      <c r="M2" s="1705"/>
      <c r="N2" s="1705"/>
      <c r="O2" s="1705"/>
      <c r="P2" s="1705"/>
      <c r="Q2" s="1705"/>
      <c r="R2" s="1705"/>
      <c r="S2" s="1705"/>
      <c r="T2" s="1705"/>
      <c r="U2" s="1705"/>
      <c r="V2" s="1705"/>
      <c r="W2" s="1706"/>
    </row>
    <row r="3" spans="1:23" ht="15">
      <c r="A3" s="1707" t="s">
        <v>314</v>
      </c>
      <c r="B3" s="1708"/>
      <c r="C3" s="1708"/>
      <c r="D3" s="1708"/>
      <c r="E3" s="1708"/>
      <c r="F3" s="1708"/>
      <c r="G3" s="1708"/>
      <c r="H3" s="1708"/>
      <c r="I3" s="1709" t="s">
        <v>540</v>
      </c>
      <c r="J3" s="1710"/>
      <c r="K3" s="1710"/>
      <c r="L3" s="1710"/>
      <c r="M3" s="1710"/>
      <c r="N3" s="1710"/>
      <c r="O3" s="1710"/>
      <c r="P3" s="1710"/>
      <c r="Q3" s="1710"/>
      <c r="R3" s="1710"/>
      <c r="S3" s="1710"/>
      <c r="T3" s="1710"/>
      <c r="U3" s="1710"/>
      <c r="V3" s="1710"/>
      <c r="W3" s="1711"/>
    </row>
    <row r="4" spans="1:23" ht="15.75" thickBot="1">
      <c r="A4" s="1712" t="s">
        <v>317</v>
      </c>
      <c r="B4" s="1713"/>
      <c r="C4" s="1713"/>
      <c r="D4" s="1713"/>
      <c r="E4" s="1713"/>
      <c r="F4" s="1713"/>
      <c r="G4" s="1713"/>
      <c r="H4" s="1713"/>
      <c r="I4" s="1714" t="s">
        <v>541</v>
      </c>
      <c r="J4" s="1715"/>
      <c r="K4" s="1715"/>
      <c r="L4" s="1715"/>
      <c r="M4" s="1715"/>
      <c r="N4" s="1715"/>
      <c r="O4" s="1715"/>
      <c r="P4" s="1715"/>
      <c r="Q4" s="1715"/>
      <c r="R4" s="1715"/>
      <c r="S4" s="1715"/>
      <c r="T4" s="1715"/>
      <c r="U4" s="1715"/>
      <c r="V4" s="1715"/>
      <c r="W4" s="1716"/>
    </row>
    <row r="5" spans="1:23" ht="8.1" customHeight="1">
      <c r="A5" s="372"/>
      <c r="B5" s="373"/>
      <c r="C5" s="373"/>
      <c r="D5" s="373"/>
      <c r="E5" s="373"/>
      <c r="F5" s="373"/>
      <c r="G5" s="373"/>
      <c r="H5" s="373"/>
      <c r="I5" s="373"/>
      <c r="J5" s="373"/>
      <c r="K5" s="373"/>
      <c r="L5" s="373"/>
      <c r="M5" s="373"/>
      <c r="N5" s="373"/>
      <c r="O5" s="373"/>
      <c r="P5" s="373"/>
      <c r="Q5" s="373"/>
      <c r="R5" s="373"/>
      <c r="S5" s="373"/>
      <c r="T5" s="373"/>
      <c r="U5" s="373"/>
      <c r="V5" s="373"/>
      <c r="W5" s="374"/>
    </row>
    <row r="6" spans="1:23">
      <c r="A6" s="375"/>
      <c r="B6" s="376" t="s">
        <v>180</v>
      </c>
      <c r="C6" s="376"/>
      <c r="D6" s="1688"/>
      <c r="E6" s="1688"/>
      <c r="F6" s="1688"/>
      <c r="G6" s="1688"/>
      <c r="H6" s="1688"/>
      <c r="I6" s="1688"/>
      <c r="J6" s="1688"/>
      <c r="K6" s="1688"/>
      <c r="L6" s="376" t="s">
        <v>542</v>
      </c>
      <c r="M6" s="377"/>
      <c r="N6" s="376"/>
      <c r="O6" s="1717"/>
      <c r="P6" s="1718"/>
      <c r="Q6" s="1718"/>
      <c r="R6" s="1718"/>
      <c r="S6" s="378" t="s">
        <v>206</v>
      </c>
      <c r="T6" s="1719"/>
      <c r="U6" s="1719"/>
      <c r="V6" s="1719"/>
      <c r="W6" s="379"/>
    </row>
    <row r="7" spans="1:23">
      <c r="A7" s="375"/>
      <c r="B7" s="376" t="s">
        <v>543</v>
      </c>
      <c r="C7" s="376"/>
      <c r="D7" s="376"/>
      <c r="E7" s="1694"/>
      <c r="F7" s="1694"/>
      <c r="G7" s="1694"/>
      <c r="H7" s="1694"/>
      <c r="I7" s="1694"/>
      <c r="J7" s="1694"/>
      <c r="K7" s="1694"/>
      <c r="L7" s="376" t="s">
        <v>544</v>
      </c>
      <c r="M7" s="376"/>
      <c r="N7" s="376"/>
      <c r="O7" s="1695"/>
      <c r="P7" s="1696"/>
      <c r="Q7" s="1696"/>
      <c r="R7" s="1696"/>
      <c r="S7" s="378" t="s">
        <v>206</v>
      </c>
      <c r="T7" s="1697"/>
      <c r="U7" s="1697"/>
      <c r="V7" s="1697"/>
      <c r="W7" s="379"/>
    </row>
    <row r="8" spans="1:23">
      <c r="A8" s="375"/>
      <c r="B8" s="376" t="s">
        <v>545</v>
      </c>
      <c r="C8" s="376"/>
      <c r="D8" s="376"/>
      <c r="E8" s="376"/>
      <c r="F8" s="1690"/>
      <c r="G8" s="1690"/>
      <c r="H8" s="1690"/>
      <c r="I8" s="1690"/>
      <c r="J8" s="1690"/>
      <c r="K8" s="1690"/>
      <c r="L8" s="1690"/>
      <c r="M8" s="1690"/>
      <c r="N8" s="1690"/>
      <c r="O8" s="1690"/>
      <c r="P8" s="1690"/>
      <c r="Q8" s="380"/>
      <c r="R8" s="381" t="s">
        <v>546</v>
      </c>
      <c r="S8" s="1687"/>
      <c r="T8" s="1687"/>
      <c r="U8" s="1687"/>
      <c r="V8" s="1687"/>
      <c r="W8" s="379"/>
    </row>
    <row r="9" spans="1:23">
      <c r="A9" s="375"/>
      <c r="B9" s="376" t="s">
        <v>547</v>
      </c>
      <c r="C9" s="376"/>
      <c r="D9" s="376"/>
      <c r="E9" s="376"/>
      <c r="F9" s="1680"/>
      <c r="G9" s="1680"/>
      <c r="H9" s="1680"/>
      <c r="I9" s="1680"/>
      <c r="J9" s="1680"/>
      <c r="K9" s="1680"/>
      <c r="L9" s="1680"/>
      <c r="M9" s="1680"/>
      <c r="N9" s="1680"/>
      <c r="O9" s="1680"/>
      <c r="P9" s="1680"/>
      <c r="Q9" s="380"/>
      <c r="R9" s="381" t="s">
        <v>546</v>
      </c>
      <c r="S9" s="1691"/>
      <c r="T9" s="1691"/>
      <c r="U9" s="1691"/>
      <c r="V9" s="1691"/>
      <c r="W9" s="379"/>
    </row>
    <row r="10" spans="1:23">
      <c r="A10" s="375"/>
      <c r="B10" s="376" t="s">
        <v>548</v>
      </c>
      <c r="C10" s="376"/>
      <c r="D10" s="376"/>
      <c r="E10" s="376"/>
      <c r="F10" s="382"/>
      <c r="G10" s="382"/>
      <c r="H10" s="382"/>
      <c r="I10" s="380"/>
      <c r="J10" s="376" t="s">
        <v>549</v>
      </c>
      <c r="K10" s="376"/>
      <c r="L10" s="376"/>
      <c r="M10" s="1692"/>
      <c r="N10" s="1692"/>
      <c r="O10" s="1692"/>
      <c r="P10" s="1692"/>
      <c r="Q10" s="380"/>
      <c r="R10" s="381" t="s">
        <v>550</v>
      </c>
      <c r="S10" s="377"/>
      <c r="T10" s="1693"/>
      <c r="U10" s="1693"/>
      <c r="V10" s="1693"/>
      <c r="W10" s="379"/>
    </row>
    <row r="11" spans="1:23">
      <c r="A11" s="375"/>
      <c r="B11" s="376" t="s">
        <v>551</v>
      </c>
      <c r="C11" s="376"/>
      <c r="D11" s="376"/>
      <c r="E11" s="1684"/>
      <c r="F11" s="1685"/>
      <c r="G11" s="1685"/>
      <c r="H11" s="376" t="s">
        <v>552</v>
      </c>
      <c r="I11" s="376"/>
      <c r="J11" s="376"/>
      <c r="K11" s="376"/>
      <c r="L11" s="376"/>
      <c r="M11" s="1686"/>
      <c r="N11" s="1686"/>
      <c r="O11" s="1686"/>
      <c r="P11" s="1686"/>
      <c r="Q11" s="383"/>
      <c r="R11" s="376" t="s">
        <v>546</v>
      </c>
      <c r="S11" s="1687"/>
      <c r="T11" s="1687"/>
      <c r="U11" s="1687"/>
      <c r="V11" s="1687"/>
      <c r="W11" s="379"/>
    </row>
    <row r="12" spans="1:23" ht="8.1" customHeight="1">
      <c r="A12" s="375"/>
      <c r="B12" s="376"/>
      <c r="C12" s="376"/>
      <c r="D12" s="376"/>
      <c r="E12" s="376"/>
      <c r="F12" s="376"/>
      <c r="G12" s="376"/>
      <c r="H12" s="376"/>
      <c r="I12" s="384"/>
      <c r="J12" s="376"/>
      <c r="K12" s="376"/>
      <c r="L12" s="376"/>
      <c r="M12" s="376"/>
      <c r="N12" s="376"/>
      <c r="O12" s="376"/>
      <c r="P12" s="376"/>
      <c r="Q12" s="376"/>
      <c r="R12" s="376"/>
      <c r="S12" s="376"/>
      <c r="T12" s="376"/>
      <c r="U12" s="376"/>
      <c r="V12" s="376"/>
      <c r="W12" s="379"/>
    </row>
    <row r="13" spans="1:23" ht="10.7" customHeight="1">
      <c r="A13" s="375"/>
      <c r="B13" s="385" t="s">
        <v>553</v>
      </c>
      <c r="C13" s="376"/>
      <c r="D13" s="376"/>
      <c r="E13" s="376"/>
      <c r="F13" s="376"/>
      <c r="G13" s="376"/>
      <c r="H13" s="376"/>
      <c r="I13" s="376"/>
      <c r="J13" s="376"/>
      <c r="K13" s="376"/>
      <c r="L13" s="385" t="s">
        <v>554</v>
      </c>
      <c r="M13" s="376"/>
      <c r="N13" s="376"/>
      <c r="O13" s="376"/>
      <c r="P13" s="376"/>
      <c r="Q13" s="376"/>
      <c r="R13" s="376"/>
      <c r="S13" s="376"/>
      <c r="T13" s="376"/>
      <c r="U13" s="376"/>
      <c r="V13" s="376"/>
      <c r="W13" s="379"/>
    </row>
    <row r="14" spans="1:23" ht="8.1" customHeight="1">
      <c r="A14" s="375"/>
      <c r="B14" s="376"/>
      <c r="C14" s="376"/>
      <c r="D14" s="376"/>
      <c r="E14" s="376"/>
      <c r="F14" s="376"/>
      <c r="G14" s="376"/>
      <c r="H14" s="376"/>
      <c r="I14" s="376"/>
      <c r="J14" s="376"/>
      <c r="K14" s="376"/>
      <c r="L14" s="376"/>
      <c r="M14" s="376"/>
      <c r="N14" s="376"/>
      <c r="O14" s="376"/>
      <c r="P14" s="376"/>
      <c r="Q14" s="376"/>
      <c r="R14" s="376"/>
      <c r="S14" s="376"/>
      <c r="T14" s="376"/>
      <c r="U14" s="376"/>
      <c r="V14" s="376"/>
      <c r="W14" s="379"/>
    </row>
    <row r="15" spans="1:23" ht="12.95" customHeight="1">
      <c r="A15" s="375"/>
      <c r="B15" s="1688"/>
      <c r="C15" s="1688"/>
      <c r="D15" s="1688"/>
      <c r="E15" s="1688"/>
      <c r="F15" s="1688"/>
      <c r="G15" s="1670" t="s">
        <v>555</v>
      </c>
      <c r="H15" s="1670"/>
      <c r="I15" s="1668"/>
      <c r="J15" s="1668"/>
      <c r="K15" s="376"/>
      <c r="L15" s="1689"/>
      <c r="M15" s="1689"/>
      <c r="N15" s="1689"/>
      <c r="O15" s="1689"/>
      <c r="P15" s="1689"/>
      <c r="Q15" s="1689"/>
      <c r="R15" s="1689"/>
      <c r="S15" s="1689"/>
      <c r="T15" s="1689"/>
      <c r="U15" s="1689"/>
      <c r="V15" s="1689"/>
      <c r="W15" s="379"/>
    </row>
    <row r="16" spans="1:23">
      <c r="A16" s="375"/>
      <c r="B16" s="381" t="s">
        <v>556</v>
      </c>
      <c r="C16" s="381"/>
      <c r="D16" s="381"/>
      <c r="E16" s="381"/>
      <c r="F16" s="381"/>
      <c r="G16" s="381"/>
      <c r="H16" s="381"/>
      <c r="I16" s="386"/>
      <c r="J16" s="386"/>
      <c r="K16" s="376"/>
      <c r="L16" s="381" t="s">
        <v>557</v>
      </c>
      <c r="M16" s="381"/>
      <c r="N16" s="381"/>
      <c r="O16" s="381"/>
      <c r="P16" s="387"/>
      <c r="Q16" s="387"/>
      <c r="R16" s="387"/>
      <c r="S16" s="387"/>
      <c r="T16" s="387"/>
      <c r="U16" s="387"/>
      <c r="V16" s="387"/>
      <c r="W16" s="379"/>
    </row>
    <row r="17" spans="1:23">
      <c r="A17" s="375"/>
      <c r="B17" s="1661"/>
      <c r="C17" s="1661"/>
      <c r="D17" s="1661"/>
      <c r="E17" s="1661"/>
      <c r="F17" s="1661"/>
      <c r="G17" s="1661"/>
      <c r="H17" s="1661"/>
      <c r="I17" s="1661"/>
      <c r="J17" s="1661"/>
      <c r="K17" s="376"/>
      <c r="L17" s="1668"/>
      <c r="M17" s="1668"/>
      <c r="N17" s="1668"/>
      <c r="O17" s="1668"/>
      <c r="P17" s="1668"/>
      <c r="Q17" s="1668"/>
      <c r="R17" s="1668"/>
      <c r="S17" s="1668"/>
      <c r="T17" s="1668"/>
      <c r="U17" s="1668"/>
      <c r="V17" s="1668"/>
      <c r="W17" s="379"/>
    </row>
    <row r="18" spans="1:23">
      <c r="A18" s="375"/>
      <c r="B18" s="386" t="s">
        <v>558</v>
      </c>
      <c r="C18" s="386"/>
      <c r="D18" s="386"/>
      <c r="E18" s="386"/>
      <c r="F18" s="386"/>
      <c r="G18" s="386"/>
      <c r="H18" s="386"/>
      <c r="I18" s="386"/>
      <c r="J18" s="386"/>
      <c r="K18" s="376"/>
      <c r="L18" s="381" t="s">
        <v>559</v>
      </c>
      <c r="M18" s="388"/>
      <c r="N18" s="388"/>
      <c r="O18" s="388"/>
      <c r="P18" s="388"/>
      <c r="Q18" s="388"/>
      <c r="R18" s="388"/>
      <c r="S18" s="388"/>
      <c r="T18" s="388"/>
      <c r="U18" s="388"/>
      <c r="V18" s="388"/>
      <c r="W18" s="379"/>
    </row>
    <row r="19" spans="1:23">
      <c r="A19" s="375"/>
      <c r="B19" s="1668"/>
      <c r="C19" s="1668"/>
      <c r="D19" s="1668"/>
      <c r="E19" s="1668"/>
      <c r="F19" s="1668"/>
      <c r="G19" s="1668"/>
      <c r="H19" s="1668"/>
      <c r="I19" s="1668"/>
      <c r="J19" s="1668"/>
      <c r="K19" s="376"/>
      <c r="L19" s="1668"/>
      <c r="M19" s="1668"/>
      <c r="N19" s="1668"/>
      <c r="O19" s="1668"/>
      <c r="P19" s="1668"/>
      <c r="Q19" s="1668"/>
      <c r="R19" s="1668"/>
      <c r="S19" s="1668"/>
      <c r="T19" s="1668"/>
      <c r="U19" s="1668"/>
      <c r="V19" s="1668"/>
      <c r="W19" s="379"/>
    </row>
    <row r="20" spans="1:23">
      <c r="A20" s="389"/>
      <c r="B20" s="390" t="s">
        <v>560</v>
      </c>
      <c r="C20" s="390"/>
      <c r="D20" s="390" t="s">
        <v>561</v>
      </c>
      <c r="E20" s="390"/>
      <c r="F20" s="390" t="s">
        <v>562</v>
      </c>
      <c r="G20" s="390"/>
      <c r="H20" s="390"/>
      <c r="I20" s="390" t="s">
        <v>563</v>
      </c>
      <c r="J20" s="390"/>
      <c r="K20" s="376"/>
      <c r="L20" s="381" t="s">
        <v>564</v>
      </c>
      <c r="M20" s="381"/>
      <c r="N20" s="381"/>
      <c r="O20" s="381"/>
      <c r="P20" s="381"/>
      <c r="Q20" s="381"/>
      <c r="R20" s="381"/>
      <c r="S20" s="381"/>
      <c r="T20" s="381"/>
      <c r="U20" s="381"/>
      <c r="V20" s="381"/>
      <c r="W20" s="391"/>
    </row>
    <row r="21" spans="1:23" ht="8.1" customHeight="1">
      <c r="A21" s="375"/>
      <c r="B21" s="376"/>
      <c r="C21" s="376"/>
      <c r="D21" s="376"/>
      <c r="E21" s="376"/>
      <c r="F21" s="376"/>
      <c r="G21" s="376"/>
      <c r="H21" s="376"/>
      <c r="I21" s="376"/>
      <c r="J21" s="376"/>
      <c r="K21" s="376"/>
      <c r="L21" s="376"/>
      <c r="M21" s="376"/>
      <c r="N21" s="376"/>
      <c r="O21" s="376"/>
      <c r="P21" s="376"/>
      <c r="Q21" s="376"/>
      <c r="R21" s="376"/>
      <c r="S21" s="376"/>
      <c r="T21" s="376"/>
      <c r="U21" s="376"/>
      <c r="V21" s="376"/>
      <c r="W21" s="379"/>
    </row>
    <row r="22" spans="1:23" ht="10.7" customHeight="1">
      <c r="A22" s="375"/>
      <c r="B22" s="385" t="s">
        <v>565</v>
      </c>
      <c r="C22" s="376"/>
      <c r="D22" s="385"/>
      <c r="E22" s="376"/>
      <c r="F22" s="376"/>
      <c r="G22" s="376"/>
      <c r="H22" s="376"/>
      <c r="I22" s="376"/>
      <c r="J22" s="376"/>
      <c r="K22" s="376"/>
      <c r="L22" s="376"/>
      <c r="M22" s="376"/>
      <c r="N22" s="376"/>
      <c r="O22" s="376"/>
      <c r="P22" s="376"/>
      <c r="Q22" s="376"/>
      <c r="R22" s="376"/>
      <c r="S22" s="376"/>
      <c r="T22" s="376"/>
      <c r="U22" s="376"/>
      <c r="V22" s="376"/>
      <c r="W22" s="379"/>
    </row>
    <row r="23" spans="1:23">
      <c r="A23" s="375"/>
      <c r="B23" s="376" t="s">
        <v>566</v>
      </c>
      <c r="C23" s="376"/>
      <c r="D23" s="385"/>
      <c r="E23" s="376"/>
      <c r="F23" s="376"/>
      <c r="G23" s="376"/>
      <c r="H23" s="376"/>
      <c r="I23" s="376"/>
      <c r="J23" s="376"/>
      <c r="K23" s="376"/>
      <c r="L23" s="376"/>
      <c r="M23" s="376"/>
      <c r="N23" s="376"/>
      <c r="O23" s="376"/>
      <c r="P23" s="376"/>
      <c r="Q23" s="376"/>
      <c r="R23" s="376"/>
      <c r="S23" s="376"/>
      <c r="T23" s="376"/>
      <c r="U23" s="376"/>
      <c r="V23" s="376"/>
      <c r="W23" s="379"/>
    </row>
    <row r="24" spans="1:23">
      <c r="A24" s="375"/>
      <c r="B24" s="392" t="s">
        <v>567</v>
      </c>
      <c r="C24" s="393"/>
      <c r="D24" s="393"/>
      <c r="E24" s="393"/>
      <c r="F24" s="1668"/>
      <c r="G24" s="1668"/>
      <c r="H24" s="1678" t="s">
        <v>568</v>
      </c>
      <c r="I24" s="1678"/>
      <c r="J24" s="1678"/>
      <c r="K24" s="1678"/>
      <c r="L24" s="1668"/>
      <c r="M24" s="1668"/>
      <c r="N24" s="1668"/>
      <c r="O24" s="1668"/>
      <c r="P24" s="1668"/>
      <c r="Q24" s="1668"/>
      <c r="R24" s="394" t="s">
        <v>569</v>
      </c>
      <c r="S24" s="1679"/>
      <c r="T24" s="1679"/>
      <c r="U24" s="1679"/>
      <c r="V24" s="1679"/>
      <c r="W24" s="379"/>
    </row>
    <row r="25" spans="1:23">
      <c r="A25" s="375"/>
      <c r="B25" s="392" t="s">
        <v>570</v>
      </c>
      <c r="C25" s="393"/>
      <c r="D25" s="393"/>
      <c r="E25" s="393"/>
      <c r="F25" s="1680"/>
      <c r="G25" s="1680"/>
      <c r="H25" s="1678" t="s">
        <v>571</v>
      </c>
      <c r="I25" s="1678"/>
      <c r="J25" s="1678"/>
      <c r="K25" s="1678"/>
      <c r="L25" s="1680"/>
      <c r="M25" s="1680"/>
      <c r="N25" s="1680"/>
      <c r="O25" s="1680"/>
      <c r="P25" s="1680"/>
      <c r="Q25" s="1680"/>
      <c r="R25" s="394" t="s">
        <v>569</v>
      </c>
      <c r="S25" s="1681"/>
      <c r="T25" s="1681"/>
      <c r="U25" s="1681"/>
      <c r="V25" s="1681"/>
      <c r="W25" s="379"/>
    </row>
    <row r="26" spans="1:23" ht="8.1" customHeight="1">
      <c r="A26" s="375"/>
      <c r="B26" s="377"/>
      <c r="C26" s="376"/>
      <c r="D26" s="376"/>
      <c r="E26" s="376"/>
      <c r="F26" s="376"/>
      <c r="G26" s="376"/>
      <c r="H26" s="376"/>
      <c r="I26" s="376"/>
      <c r="J26" s="376"/>
      <c r="K26" s="395"/>
      <c r="L26" s="395"/>
      <c r="M26" s="395"/>
      <c r="N26" s="395"/>
      <c r="O26" s="395"/>
      <c r="P26" s="395"/>
      <c r="Q26" s="395"/>
      <c r="R26" s="395"/>
      <c r="S26" s="395"/>
      <c r="T26" s="395"/>
      <c r="U26" s="395"/>
      <c r="V26" s="395"/>
      <c r="W26" s="379"/>
    </row>
    <row r="27" spans="1:23">
      <c r="A27" s="375"/>
      <c r="B27" s="376" t="s">
        <v>572</v>
      </c>
      <c r="C27" s="376"/>
      <c r="D27" s="376"/>
      <c r="E27" s="376"/>
      <c r="F27" s="376"/>
      <c r="G27" s="376"/>
      <c r="H27" s="376"/>
      <c r="I27" s="376"/>
      <c r="J27" s="376"/>
      <c r="K27" s="376"/>
      <c r="L27" s="376"/>
      <c r="M27" s="376"/>
      <c r="N27" s="376"/>
      <c r="O27" s="376"/>
      <c r="P27" s="376"/>
      <c r="Q27" s="376"/>
      <c r="R27" s="376"/>
      <c r="S27" s="376"/>
      <c r="T27" s="376"/>
      <c r="U27" s="376"/>
      <c r="V27" s="376"/>
      <c r="W27" s="379"/>
    </row>
    <row r="28" spans="1:23" ht="10.7" customHeight="1">
      <c r="A28" s="375"/>
      <c r="B28" s="385" t="s">
        <v>573</v>
      </c>
      <c r="C28" s="376"/>
      <c r="D28" s="376"/>
      <c r="E28" s="376"/>
      <c r="F28" s="385" t="s">
        <v>574</v>
      </c>
      <c r="G28" s="376"/>
      <c r="H28" s="376"/>
      <c r="I28" s="376"/>
      <c r="J28" s="376"/>
      <c r="K28" s="376"/>
      <c r="L28" s="376"/>
      <c r="M28" s="376"/>
      <c r="N28" s="376"/>
      <c r="O28" s="376"/>
      <c r="P28" s="376"/>
      <c r="Q28" s="376"/>
      <c r="R28" s="376"/>
      <c r="S28" s="376"/>
      <c r="T28" s="376"/>
      <c r="U28" s="376"/>
      <c r="V28" s="376"/>
      <c r="W28" s="379"/>
    </row>
    <row r="29" spans="1:23">
      <c r="A29" s="375"/>
      <c r="B29" s="376"/>
      <c r="C29" s="376"/>
      <c r="D29" s="376"/>
      <c r="E29" s="376"/>
      <c r="F29" s="376"/>
      <c r="G29" s="376"/>
      <c r="H29" s="376"/>
      <c r="I29" s="376"/>
      <c r="J29" s="376"/>
      <c r="K29" s="376"/>
      <c r="L29" s="376"/>
      <c r="M29" s="376"/>
      <c r="N29" s="376"/>
      <c r="O29" s="376"/>
      <c r="P29" s="376"/>
      <c r="Q29" s="376"/>
      <c r="R29" s="376"/>
      <c r="S29" s="376"/>
      <c r="T29" s="376"/>
      <c r="U29" s="376"/>
      <c r="V29" s="376"/>
      <c r="W29" s="379"/>
    </row>
    <row r="30" spans="1:23">
      <c r="A30" s="375"/>
      <c r="B30" s="376"/>
      <c r="C30" s="376"/>
      <c r="D30" s="376"/>
      <c r="E30" s="376"/>
      <c r="F30" s="376"/>
      <c r="G30" s="376"/>
      <c r="H30" s="376"/>
      <c r="I30" s="1682"/>
      <c r="J30" s="1683"/>
      <c r="K30" s="376"/>
      <c r="L30" s="376"/>
      <c r="M30" s="376"/>
      <c r="N30" s="376"/>
      <c r="O30" s="376"/>
      <c r="P30" s="376"/>
      <c r="Q30" s="376"/>
      <c r="R30" s="376"/>
      <c r="S30" s="376"/>
      <c r="T30" s="376"/>
      <c r="U30" s="376"/>
      <c r="V30" s="376"/>
      <c r="W30" s="379"/>
    </row>
    <row r="31" spans="1:23">
      <c r="A31" s="375"/>
      <c r="B31" s="376"/>
      <c r="C31" s="376"/>
      <c r="D31" s="376"/>
      <c r="E31" s="376"/>
      <c r="F31" s="376"/>
      <c r="G31" s="376"/>
      <c r="H31" s="376"/>
      <c r="I31" s="376"/>
      <c r="J31" s="376"/>
      <c r="K31" s="376"/>
      <c r="L31" s="376"/>
      <c r="M31" s="376"/>
      <c r="N31" s="376"/>
      <c r="O31" s="376"/>
      <c r="P31" s="376"/>
      <c r="Q31" s="376"/>
      <c r="R31" s="376"/>
      <c r="S31" s="376"/>
      <c r="T31" s="376"/>
      <c r="U31" s="376"/>
      <c r="V31" s="376"/>
      <c r="W31" s="379"/>
    </row>
    <row r="32" spans="1:23">
      <c r="A32" s="375"/>
      <c r="B32" s="376"/>
      <c r="C32" s="376"/>
      <c r="D32" s="376"/>
      <c r="E32" s="376"/>
      <c r="F32" s="376"/>
      <c r="G32" s="376"/>
      <c r="H32" s="376"/>
      <c r="I32" s="376"/>
      <c r="J32" s="376"/>
      <c r="K32" s="376"/>
      <c r="L32" s="376"/>
      <c r="M32" s="376"/>
      <c r="N32" s="376"/>
      <c r="O32" s="376"/>
      <c r="P32" s="376"/>
      <c r="Q32" s="376"/>
      <c r="R32" s="376"/>
      <c r="S32" s="376"/>
      <c r="T32" s="376"/>
      <c r="U32" s="376"/>
      <c r="V32" s="376"/>
      <c r="W32" s="379"/>
    </row>
    <row r="33" spans="1:23">
      <c r="A33" s="375"/>
      <c r="B33" s="377"/>
      <c r="C33" s="376"/>
      <c r="D33" s="376"/>
      <c r="E33" s="376"/>
      <c r="F33" s="376"/>
      <c r="G33" s="376"/>
      <c r="H33" s="376"/>
      <c r="I33" s="376"/>
      <c r="J33" s="376"/>
      <c r="K33" s="376"/>
      <c r="L33" s="376"/>
      <c r="M33" s="376"/>
      <c r="N33" s="376"/>
      <c r="O33" s="376"/>
      <c r="P33" s="1668"/>
      <c r="Q33" s="1668"/>
      <c r="R33" s="1668"/>
      <c r="S33" s="1668"/>
      <c r="T33" s="1668"/>
      <c r="U33" s="1668"/>
      <c r="V33" s="1668"/>
      <c r="W33" s="379"/>
    </row>
    <row r="34" spans="1:23">
      <c r="A34" s="375"/>
      <c r="B34" s="376" t="s">
        <v>575</v>
      </c>
      <c r="C34" s="376"/>
      <c r="D34" s="376"/>
      <c r="E34" s="376"/>
      <c r="F34" s="376"/>
      <c r="G34" s="376"/>
      <c r="H34" s="1668"/>
      <c r="I34" s="1668"/>
      <c r="J34" s="1668"/>
      <c r="K34" s="1668"/>
      <c r="L34" s="1668"/>
      <c r="M34" s="1668"/>
      <c r="N34" s="1668"/>
      <c r="O34" s="1668"/>
      <c r="P34" s="1668"/>
      <c r="Q34" s="1668"/>
      <c r="R34" s="1668"/>
      <c r="S34" s="1668"/>
      <c r="T34" s="1668"/>
      <c r="U34" s="1668"/>
      <c r="V34" s="1668"/>
      <c r="W34" s="379"/>
    </row>
    <row r="35" spans="1:23" ht="8.1" customHeight="1">
      <c r="A35" s="375"/>
      <c r="B35" s="376"/>
      <c r="C35" s="376"/>
      <c r="D35" s="376"/>
      <c r="E35" s="376"/>
      <c r="F35" s="376"/>
      <c r="G35" s="376"/>
      <c r="H35" s="376"/>
      <c r="I35" s="376"/>
      <c r="J35" s="376"/>
      <c r="K35" s="376"/>
      <c r="L35" s="1671"/>
      <c r="M35" s="1671"/>
      <c r="N35" s="1671"/>
      <c r="O35" s="1671"/>
      <c r="P35" s="1671"/>
      <c r="Q35" s="1671"/>
      <c r="R35" s="1671"/>
      <c r="S35" s="1671"/>
      <c r="T35" s="1671"/>
      <c r="U35" s="1671"/>
      <c r="V35" s="1671"/>
      <c r="W35" s="379"/>
    </row>
    <row r="36" spans="1:23" ht="10.7" customHeight="1">
      <c r="A36" s="375"/>
      <c r="B36" s="385" t="s">
        <v>576</v>
      </c>
      <c r="C36" s="376"/>
      <c r="D36" s="376"/>
      <c r="E36" s="376"/>
      <c r="F36" s="376"/>
      <c r="G36" s="376"/>
      <c r="H36" s="376"/>
      <c r="I36" s="376"/>
      <c r="J36" s="376"/>
      <c r="K36" s="376"/>
      <c r="L36" s="376"/>
      <c r="M36" s="376"/>
      <c r="N36" s="376"/>
      <c r="O36" s="376"/>
      <c r="P36" s="376"/>
      <c r="Q36" s="376"/>
      <c r="R36" s="376"/>
      <c r="S36" s="376"/>
      <c r="T36" s="376"/>
      <c r="U36" s="376"/>
      <c r="V36" s="376"/>
      <c r="W36" s="379"/>
    </row>
    <row r="37" spans="1:23">
      <c r="A37" s="375"/>
      <c r="B37" s="376"/>
      <c r="C37" s="376"/>
      <c r="D37" s="376"/>
      <c r="E37" s="376"/>
      <c r="F37" s="376"/>
      <c r="G37" s="376"/>
      <c r="H37" s="376"/>
      <c r="I37" s="376"/>
      <c r="J37" s="376"/>
      <c r="K37" s="376"/>
      <c r="L37" s="376"/>
      <c r="M37" s="376"/>
      <c r="N37" s="376"/>
      <c r="O37" s="376"/>
      <c r="P37" s="376"/>
      <c r="Q37" s="376"/>
      <c r="R37" s="376"/>
      <c r="S37" s="376"/>
      <c r="T37" s="376"/>
      <c r="U37" s="376"/>
      <c r="V37" s="376"/>
      <c r="W37" s="379"/>
    </row>
    <row r="38" spans="1:23">
      <c r="A38" s="375"/>
      <c r="B38" s="376"/>
      <c r="C38" s="376"/>
      <c r="D38" s="376"/>
      <c r="E38" s="376"/>
      <c r="F38" s="376"/>
      <c r="G38" s="376"/>
      <c r="H38" s="376"/>
      <c r="I38" s="376"/>
      <c r="J38" s="376"/>
      <c r="K38" s="376"/>
      <c r="L38" s="376"/>
      <c r="M38" s="376"/>
      <c r="N38" s="376"/>
      <c r="O38" s="376"/>
      <c r="P38" s="376"/>
      <c r="Q38" s="376"/>
      <c r="R38" s="376"/>
      <c r="S38" s="376"/>
      <c r="T38" s="376"/>
      <c r="U38" s="376"/>
      <c r="V38" s="376"/>
      <c r="W38" s="379"/>
    </row>
    <row r="39" spans="1:23">
      <c r="A39" s="375"/>
      <c r="B39" s="376"/>
      <c r="C39" s="376"/>
      <c r="D39" s="376"/>
      <c r="E39" s="376"/>
      <c r="F39" s="376"/>
      <c r="G39" s="376"/>
      <c r="H39" s="376"/>
      <c r="I39" s="376"/>
      <c r="J39" s="376"/>
      <c r="K39" s="376"/>
      <c r="L39" s="376"/>
      <c r="M39" s="376"/>
      <c r="N39" s="376"/>
      <c r="O39" s="376"/>
      <c r="P39" s="376"/>
      <c r="Q39" s="376"/>
      <c r="R39" s="376"/>
      <c r="S39" s="376"/>
      <c r="T39" s="376"/>
      <c r="U39" s="376"/>
      <c r="V39" s="376"/>
      <c r="W39" s="379"/>
    </row>
    <row r="40" spans="1:23">
      <c r="A40" s="375"/>
      <c r="B40" s="376"/>
      <c r="C40" s="376"/>
      <c r="D40" s="376"/>
      <c r="E40" s="376"/>
      <c r="F40" s="376"/>
      <c r="G40" s="376"/>
      <c r="H40" s="376"/>
      <c r="I40" s="376"/>
      <c r="J40" s="376"/>
      <c r="K40" s="376"/>
      <c r="L40" s="376"/>
      <c r="M40" s="376"/>
      <c r="N40" s="376"/>
      <c r="O40" s="376"/>
      <c r="P40" s="376"/>
      <c r="Q40" s="376"/>
      <c r="R40" s="376"/>
      <c r="S40" s="376"/>
      <c r="T40" s="376"/>
      <c r="U40" s="376"/>
      <c r="V40" s="376"/>
      <c r="W40" s="379"/>
    </row>
    <row r="41" spans="1:23">
      <c r="A41" s="375"/>
      <c r="B41" s="377"/>
      <c r="C41" s="376"/>
      <c r="D41" s="376"/>
      <c r="E41" s="376"/>
      <c r="F41" s="376"/>
      <c r="G41" s="376"/>
      <c r="H41" s="376"/>
      <c r="I41" s="376"/>
      <c r="J41" s="376"/>
      <c r="K41" s="376"/>
      <c r="L41" s="376"/>
      <c r="M41" s="376"/>
      <c r="N41" s="376"/>
      <c r="O41" s="376"/>
      <c r="P41" s="376"/>
      <c r="Q41" s="376"/>
      <c r="R41" s="376"/>
      <c r="S41" s="376"/>
      <c r="T41" s="376"/>
      <c r="U41" s="376"/>
      <c r="V41" s="376"/>
      <c r="W41" s="379"/>
    </row>
    <row r="42" spans="1:23" ht="11.85" customHeight="1">
      <c r="A42" s="375"/>
      <c r="B42" s="385" t="s">
        <v>577</v>
      </c>
      <c r="C42" s="376"/>
      <c r="D42" s="376"/>
      <c r="E42" s="376"/>
      <c r="F42" s="376"/>
      <c r="G42" s="376"/>
      <c r="H42" s="376"/>
      <c r="I42" s="376"/>
      <c r="J42" s="376"/>
      <c r="K42" s="376"/>
      <c r="L42" s="376"/>
      <c r="M42" s="376"/>
      <c r="N42" s="376"/>
      <c r="O42" s="376"/>
      <c r="P42" s="376"/>
      <c r="Q42" s="376"/>
      <c r="R42" s="376"/>
      <c r="S42" s="376"/>
      <c r="T42" s="376"/>
      <c r="U42" s="376"/>
      <c r="V42" s="376"/>
      <c r="W42" s="379"/>
    </row>
    <row r="43" spans="1:23">
      <c r="A43" s="375"/>
      <c r="B43" s="396" t="s">
        <v>578</v>
      </c>
      <c r="C43" s="376"/>
      <c r="D43" s="376"/>
      <c r="E43" s="376"/>
      <c r="F43" s="376"/>
      <c r="G43" s="376"/>
      <c r="H43" s="376"/>
      <c r="I43" s="376"/>
      <c r="J43" s="376"/>
      <c r="K43" s="376"/>
      <c r="L43" s="376"/>
      <c r="M43" s="376"/>
      <c r="N43" s="376"/>
      <c r="O43" s="376"/>
      <c r="P43" s="376"/>
      <c r="Q43" s="376"/>
      <c r="R43" s="376"/>
      <c r="S43" s="376"/>
      <c r="T43" s="376"/>
      <c r="U43" s="376"/>
      <c r="V43" s="376"/>
      <c r="W43" s="379"/>
    </row>
    <row r="44" spans="1:23">
      <c r="A44" s="375"/>
      <c r="B44" s="396" t="s">
        <v>579</v>
      </c>
      <c r="C44" s="376"/>
      <c r="D44" s="376"/>
      <c r="E44" s="376"/>
      <c r="F44" s="376"/>
      <c r="G44" s="376"/>
      <c r="H44" s="376"/>
      <c r="I44" s="376"/>
      <c r="J44" s="376"/>
      <c r="K44" s="376"/>
      <c r="L44" s="376"/>
      <c r="M44" s="376" t="s">
        <v>580</v>
      </c>
      <c r="N44" s="377"/>
      <c r="O44" s="376"/>
      <c r="P44" s="376"/>
      <c r="Q44" s="376"/>
      <c r="R44" s="376"/>
      <c r="S44" s="376"/>
      <c r="T44" s="376"/>
      <c r="U44" s="376"/>
      <c r="V44" s="376"/>
      <c r="W44" s="379"/>
    </row>
    <row r="45" spans="1:23">
      <c r="A45" s="375"/>
      <c r="B45" s="376" t="s">
        <v>581</v>
      </c>
      <c r="C45" s="376"/>
      <c r="D45" s="376"/>
      <c r="E45" s="376"/>
      <c r="F45" s="376"/>
      <c r="G45" s="1668"/>
      <c r="H45" s="1668"/>
      <c r="I45" s="1668"/>
      <c r="J45" s="1668"/>
      <c r="K45" s="1668"/>
      <c r="L45" s="1668"/>
      <c r="M45" s="1668"/>
      <c r="N45" s="1668"/>
      <c r="O45" s="1668"/>
      <c r="P45" s="1668"/>
      <c r="Q45" s="395"/>
      <c r="R45" s="376"/>
      <c r="S45" s="376"/>
      <c r="T45" s="376"/>
      <c r="U45" s="376"/>
      <c r="V45" s="376"/>
      <c r="W45" s="379"/>
    </row>
    <row r="46" spans="1:23" ht="8.1" customHeight="1">
      <c r="A46" s="375"/>
      <c r="B46" s="376"/>
      <c r="C46" s="376"/>
      <c r="D46" s="376"/>
      <c r="E46" s="376"/>
      <c r="F46" s="376"/>
      <c r="G46" s="376"/>
      <c r="H46" s="376"/>
      <c r="I46" s="376"/>
      <c r="J46" s="376"/>
      <c r="K46" s="376"/>
      <c r="L46" s="376"/>
      <c r="M46" s="376"/>
      <c r="N46" s="376"/>
      <c r="O46" s="376"/>
      <c r="P46" s="376"/>
      <c r="Q46" s="376"/>
      <c r="R46" s="376"/>
      <c r="S46" s="376"/>
      <c r="T46" s="376"/>
      <c r="U46" s="376"/>
      <c r="V46" s="376"/>
      <c r="W46" s="379"/>
    </row>
    <row r="47" spans="1:23" ht="10.7" customHeight="1">
      <c r="A47" s="375"/>
      <c r="B47" s="385" t="s">
        <v>582</v>
      </c>
      <c r="C47" s="376"/>
      <c r="D47" s="376"/>
      <c r="E47" s="376"/>
      <c r="F47" s="376"/>
      <c r="G47" s="376"/>
      <c r="H47" s="376"/>
      <c r="I47" s="376"/>
      <c r="J47" s="376"/>
      <c r="K47" s="376"/>
      <c r="L47" s="376"/>
      <c r="M47" s="376"/>
      <c r="N47" s="376"/>
      <c r="O47" s="376"/>
      <c r="P47" s="376"/>
      <c r="Q47" s="376"/>
      <c r="R47" s="376"/>
      <c r="S47" s="376"/>
      <c r="T47" s="376"/>
      <c r="U47" s="376"/>
      <c r="V47" s="376"/>
      <c r="W47" s="379"/>
    </row>
    <row r="48" spans="1:23">
      <c r="A48" s="375"/>
      <c r="B48" s="396" t="s">
        <v>583</v>
      </c>
      <c r="C48" s="376"/>
      <c r="D48" s="376"/>
      <c r="E48" s="376"/>
      <c r="F48" s="376"/>
      <c r="G48" s="376"/>
      <c r="H48" s="376"/>
      <c r="I48" s="376"/>
      <c r="J48" s="376"/>
      <c r="K48" s="376"/>
      <c r="L48" s="376"/>
      <c r="M48" s="376"/>
      <c r="N48" s="376"/>
      <c r="O48" s="376"/>
      <c r="P48" s="376"/>
      <c r="Q48" s="376"/>
      <c r="R48" s="376"/>
      <c r="S48" s="376"/>
      <c r="T48" s="376"/>
      <c r="U48" s="376"/>
      <c r="V48" s="376"/>
      <c r="W48" s="379"/>
    </row>
    <row r="49" spans="1:23">
      <c r="A49" s="375"/>
      <c r="B49" s="396" t="s">
        <v>584</v>
      </c>
      <c r="C49" s="376"/>
      <c r="D49" s="376"/>
      <c r="E49" s="376"/>
      <c r="F49" s="376"/>
      <c r="G49" s="376"/>
      <c r="H49" s="376"/>
      <c r="I49" s="376"/>
      <c r="J49" s="376"/>
      <c r="K49" s="376"/>
      <c r="L49" s="376"/>
      <c r="M49" s="376"/>
      <c r="N49" s="397"/>
      <c r="O49" s="397"/>
      <c r="P49" s="397"/>
      <c r="Q49" s="398"/>
      <c r="R49" s="399" t="s">
        <v>585</v>
      </c>
      <c r="S49" s="400">
        <v>8</v>
      </c>
      <c r="T49" s="395" t="s">
        <v>586</v>
      </c>
      <c r="U49" s="1672"/>
      <c r="V49" s="1672"/>
      <c r="W49" s="1673"/>
    </row>
    <row r="50" spans="1:23">
      <c r="A50" s="375"/>
      <c r="B50" s="401" t="s">
        <v>587</v>
      </c>
      <c r="C50" s="401"/>
      <c r="D50" s="401"/>
      <c r="E50" s="401"/>
      <c r="F50" s="401"/>
      <c r="G50" s="401"/>
      <c r="H50" s="401"/>
      <c r="I50" s="401"/>
      <c r="J50" s="401"/>
      <c r="K50" s="401"/>
      <c r="L50" s="401"/>
      <c r="M50" s="401"/>
      <c r="N50" s="401"/>
      <c r="O50" s="401"/>
      <c r="P50" s="401"/>
      <c r="Q50" s="401"/>
      <c r="R50" s="401"/>
      <c r="S50" s="401"/>
      <c r="T50" s="401"/>
      <c r="U50" s="376"/>
      <c r="V50" s="376"/>
      <c r="W50" s="379"/>
    </row>
    <row r="51" spans="1:23">
      <c r="A51" s="375"/>
      <c r="B51" s="376" t="s">
        <v>588</v>
      </c>
      <c r="C51" s="378"/>
      <c r="D51" s="376"/>
      <c r="E51" s="376"/>
      <c r="F51" s="1674"/>
      <c r="G51" s="1674"/>
      <c r="H51" s="1674"/>
      <c r="I51" s="1674"/>
      <c r="J51" s="1674"/>
      <c r="K51" s="1674"/>
      <c r="L51" s="1674"/>
      <c r="M51" s="1674"/>
      <c r="N51" s="1674"/>
      <c r="O51" s="1674"/>
      <c r="P51" s="1674"/>
      <c r="Q51" s="1674"/>
      <c r="R51" s="1674"/>
      <c r="S51" s="1674"/>
      <c r="T51" s="1674"/>
      <c r="U51" s="1674"/>
      <c r="V51" s="1674"/>
      <c r="W51" s="379"/>
    </row>
    <row r="52" spans="1:23">
      <c r="A52" s="375"/>
      <c r="B52" s="395"/>
      <c r="C52" s="395"/>
      <c r="D52" s="395"/>
      <c r="E52" s="382"/>
      <c r="F52" s="1675"/>
      <c r="G52" s="1675"/>
      <c r="H52" s="1675"/>
      <c r="I52" s="1675"/>
      <c r="J52" s="1675"/>
      <c r="K52" s="1675"/>
      <c r="L52" s="1675"/>
      <c r="M52" s="1675"/>
      <c r="N52" s="1675"/>
      <c r="O52" s="1675"/>
      <c r="P52" s="1675"/>
      <c r="Q52" s="1675"/>
      <c r="R52" s="1675"/>
      <c r="S52" s="1675"/>
      <c r="T52" s="1675"/>
      <c r="U52" s="1675"/>
      <c r="V52" s="1675"/>
      <c r="W52" s="379"/>
    </row>
    <row r="53" spans="1:23" ht="8.1" customHeight="1">
      <c r="A53" s="375"/>
      <c r="B53" s="382"/>
      <c r="C53" s="382"/>
      <c r="D53" s="382"/>
      <c r="E53" s="382"/>
      <c r="F53" s="382"/>
      <c r="G53" s="382"/>
      <c r="H53" s="382"/>
      <c r="I53" s="382"/>
      <c r="J53" s="382"/>
      <c r="K53" s="382"/>
      <c r="L53" s="382"/>
      <c r="M53" s="382"/>
      <c r="N53" s="382"/>
      <c r="O53" s="382"/>
      <c r="P53" s="402"/>
      <c r="Q53" s="402"/>
      <c r="R53" s="402"/>
      <c r="S53" s="402"/>
      <c r="T53" s="402"/>
      <c r="U53" s="402"/>
      <c r="V53" s="402"/>
      <c r="W53" s="379"/>
    </row>
    <row r="54" spans="1:23">
      <c r="A54" s="375"/>
      <c r="B54" s="396" t="s">
        <v>589</v>
      </c>
      <c r="C54" s="376"/>
      <c r="D54" s="376"/>
      <c r="E54" s="376"/>
      <c r="F54" s="376"/>
      <c r="G54" s="376"/>
      <c r="H54" s="376"/>
      <c r="I54" s="376"/>
      <c r="J54" s="376"/>
      <c r="K54" s="376"/>
      <c r="L54" s="376"/>
      <c r="M54" s="1668"/>
      <c r="N54" s="1668"/>
      <c r="O54" s="1668"/>
      <c r="P54" s="376"/>
      <c r="Q54" s="376"/>
      <c r="R54" s="376"/>
      <c r="S54" s="376"/>
      <c r="T54" s="376"/>
      <c r="U54" s="376"/>
      <c r="V54" s="376"/>
      <c r="W54" s="379"/>
    </row>
    <row r="55" spans="1:23">
      <c r="A55" s="375"/>
      <c r="B55" s="396" t="s">
        <v>590</v>
      </c>
      <c r="C55" s="376"/>
      <c r="D55" s="376"/>
      <c r="E55" s="376"/>
      <c r="F55" s="376"/>
      <c r="G55" s="376"/>
      <c r="H55" s="376"/>
      <c r="I55" s="376"/>
      <c r="J55" s="376"/>
      <c r="K55" s="376"/>
      <c r="L55" s="376"/>
      <c r="M55" s="403"/>
      <c r="N55" s="376" t="s">
        <v>591</v>
      </c>
      <c r="O55" s="1670" t="s">
        <v>592</v>
      </c>
      <c r="P55" s="1670"/>
      <c r="Q55" s="1668"/>
      <c r="R55" s="1668"/>
      <c r="S55" s="1668"/>
      <c r="T55" s="1668"/>
      <c r="U55" s="1668"/>
      <c r="V55" s="1668"/>
      <c r="W55" s="379"/>
    </row>
    <row r="56" spans="1:23" ht="24" customHeight="1">
      <c r="A56" s="375"/>
      <c r="B56" s="404" t="s">
        <v>593</v>
      </c>
      <c r="C56" s="405"/>
      <c r="D56" s="405"/>
      <c r="E56" s="405"/>
      <c r="F56" s="405"/>
      <c r="G56" s="1676"/>
      <c r="H56" s="1676"/>
      <c r="I56" s="1676"/>
      <c r="J56" s="1676"/>
      <c r="K56" s="1676"/>
      <c r="L56" s="1676"/>
      <c r="M56" s="1676"/>
      <c r="N56" s="1676"/>
      <c r="O56" s="1676"/>
      <c r="P56" s="406" t="s">
        <v>2</v>
      </c>
      <c r="Q56" s="1677"/>
      <c r="R56" s="1677"/>
      <c r="S56" s="1677"/>
      <c r="T56" s="1677"/>
      <c r="U56" s="1677"/>
      <c r="V56" s="1677"/>
      <c r="W56" s="379"/>
    </row>
    <row r="57" spans="1:23">
      <c r="A57" s="375"/>
      <c r="B57" s="376"/>
      <c r="C57" s="1667"/>
      <c r="D57" s="1667"/>
      <c r="E57" s="1667"/>
      <c r="F57" s="1667"/>
      <c r="G57" s="1667"/>
      <c r="H57" s="1667"/>
      <c r="I57" s="1667"/>
      <c r="J57" s="376"/>
      <c r="K57" s="376"/>
      <c r="L57" s="1667"/>
      <c r="M57" s="1667"/>
      <c r="N57" s="1667"/>
      <c r="O57" s="1667"/>
      <c r="P57" s="1667"/>
      <c r="Q57" s="376"/>
      <c r="R57" s="376"/>
      <c r="S57" s="1669"/>
      <c r="T57" s="1669"/>
      <c r="U57" s="1669"/>
      <c r="V57" s="1669"/>
      <c r="W57" s="379"/>
    </row>
    <row r="58" spans="1:23" ht="9.9499999999999993" customHeight="1">
      <c r="A58" s="375"/>
      <c r="B58" s="376" t="s">
        <v>444</v>
      </c>
      <c r="C58" s="1668"/>
      <c r="D58" s="1668"/>
      <c r="E58" s="1668"/>
      <c r="F58" s="1668"/>
      <c r="G58" s="1668"/>
      <c r="H58" s="1668"/>
      <c r="I58" s="1668"/>
      <c r="J58" s="1670" t="s">
        <v>594</v>
      </c>
      <c r="K58" s="1670"/>
      <c r="L58" s="1668"/>
      <c r="M58" s="1668"/>
      <c r="N58" s="1668"/>
      <c r="O58" s="1668"/>
      <c r="P58" s="1668"/>
      <c r="Q58" s="383"/>
      <c r="R58" s="395" t="s">
        <v>595</v>
      </c>
      <c r="S58" s="1668"/>
      <c r="T58" s="1668"/>
      <c r="U58" s="1668"/>
      <c r="V58" s="1668"/>
      <c r="W58" s="379"/>
    </row>
    <row r="59" spans="1:23">
      <c r="A59" s="375"/>
      <c r="B59" s="377"/>
      <c r="C59" s="1660"/>
      <c r="D59" s="1660"/>
      <c r="E59" s="1660"/>
      <c r="F59" s="1660"/>
      <c r="G59" s="1660"/>
      <c r="H59" s="1660"/>
      <c r="I59" s="1660"/>
      <c r="J59" s="377"/>
      <c r="K59" s="1662"/>
      <c r="L59" s="1662"/>
      <c r="M59" s="1662"/>
      <c r="N59" s="1662"/>
      <c r="O59" s="1662"/>
      <c r="P59" s="1662"/>
      <c r="Q59" s="1662"/>
      <c r="R59" s="1662"/>
      <c r="S59" s="1662"/>
      <c r="T59" s="1662"/>
      <c r="U59" s="1662"/>
      <c r="V59" s="1662"/>
      <c r="W59" s="379"/>
    </row>
    <row r="60" spans="1:23" ht="8.4499999999999993" customHeight="1">
      <c r="A60" s="375"/>
      <c r="B60" s="376" t="s">
        <v>181</v>
      </c>
      <c r="C60" s="1661"/>
      <c r="D60" s="1661"/>
      <c r="E60" s="1661"/>
      <c r="F60" s="1661"/>
      <c r="G60" s="1661"/>
      <c r="H60" s="1661"/>
      <c r="I60" s="1661"/>
      <c r="J60" s="376" t="s">
        <v>596</v>
      </c>
      <c r="K60" s="1661"/>
      <c r="L60" s="1661"/>
      <c r="M60" s="1661"/>
      <c r="N60" s="1661"/>
      <c r="O60" s="1661"/>
      <c r="P60" s="1661"/>
      <c r="Q60" s="1661"/>
      <c r="R60" s="1661"/>
      <c r="S60" s="1661"/>
      <c r="T60" s="1661"/>
      <c r="U60" s="1661"/>
      <c r="V60" s="1661"/>
      <c r="W60" s="379"/>
    </row>
    <row r="61" spans="1:23" ht="8.1" customHeight="1" thickBot="1">
      <c r="A61" s="407"/>
      <c r="B61" s="408"/>
      <c r="C61" s="409"/>
      <c r="D61" s="409"/>
      <c r="E61" s="409"/>
      <c r="F61" s="409"/>
      <c r="G61" s="409"/>
      <c r="H61" s="409"/>
      <c r="I61" s="409"/>
      <c r="J61" s="408"/>
      <c r="K61" s="410"/>
      <c r="L61" s="410"/>
      <c r="M61" s="410"/>
      <c r="N61" s="410"/>
      <c r="O61" s="410"/>
      <c r="P61" s="410"/>
      <c r="Q61" s="411"/>
      <c r="R61" s="409"/>
      <c r="S61" s="408"/>
      <c r="T61" s="408"/>
      <c r="U61" s="408"/>
      <c r="V61" s="408"/>
      <c r="W61" s="412"/>
    </row>
    <row r="62" spans="1:23" ht="10.5" customHeight="1" thickBot="1">
      <c r="A62" s="413"/>
      <c r="B62" s="1663" t="s">
        <v>600</v>
      </c>
      <c r="C62" s="1663"/>
      <c r="D62" s="1663"/>
      <c r="E62" s="1663"/>
      <c r="F62" s="1663"/>
      <c r="G62" s="1663"/>
      <c r="H62" s="1663"/>
      <c r="I62" s="1663"/>
      <c r="J62" s="1663"/>
      <c r="K62" s="1663"/>
      <c r="L62" s="1663"/>
      <c r="M62" s="1663"/>
      <c r="N62" s="1663"/>
      <c r="O62" s="1663"/>
      <c r="P62" s="1663"/>
      <c r="Q62" s="1663"/>
      <c r="R62" s="1663"/>
      <c r="S62" s="1663"/>
      <c r="T62" s="1663"/>
      <c r="U62" s="1663"/>
      <c r="V62" s="1663"/>
      <c r="W62" s="414"/>
    </row>
    <row r="63" spans="1:23" ht="8.1" customHeight="1">
      <c r="A63" s="372"/>
      <c r="B63" s="415"/>
      <c r="C63" s="416"/>
      <c r="D63" s="416"/>
      <c r="E63" s="416"/>
      <c r="F63" s="415"/>
      <c r="G63" s="416"/>
      <c r="H63" s="416"/>
      <c r="I63" s="417"/>
      <c r="J63" s="417"/>
      <c r="K63" s="417"/>
      <c r="L63" s="418"/>
      <c r="M63" s="415"/>
      <c r="N63" s="416"/>
      <c r="O63" s="416"/>
      <c r="P63" s="416"/>
      <c r="Q63" s="416"/>
      <c r="R63" s="419"/>
      <c r="S63" s="419"/>
      <c r="T63" s="419"/>
      <c r="U63" s="419"/>
      <c r="V63" s="419"/>
      <c r="W63" s="374"/>
    </row>
    <row r="64" spans="1:23" ht="12" customHeight="1">
      <c r="A64" s="375"/>
      <c r="B64" s="420" t="s">
        <v>597</v>
      </c>
      <c r="C64" s="421"/>
      <c r="D64" s="421"/>
      <c r="E64" s="421"/>
      <c r="F64" s="421"/>
      <c r="G64" s="421"/>
      <c r="H64" s="421"/>
      <c r="I64" s="422"/>
      <c r="J64" s="423"/>
      <c r="K64" s="1664"/>
      <c r="L64" s="1665"/>
      <c r="M64" s="420"/>
      <c r="N64" s="420"/>
      <c r="O64" s="421"/>
      <c r="P64" s="421"/>
      <c r="Q64" s="421"/>
      <c r="R64" s="421"/>
      <c r="S64" s="421"/>
      <c r="T64" s="378"/>
      <c r="U64" s="378"/>
      <c r="V64" s="378"/>
      <c r="W64" s="379"/>
    </row>
    <row r="65" spans="1:23" ht="20.100000000000001" customHeight="1">
      <c r="A65" s="375"/>
      <c r="B65" s="420"/>
      <c r="C65" s="421"/>
      <c r="D65" s="421"/>
      <c r="E65" s="421"/>
      <c r="F65" s="421"/>
      <c r="G65" s="421"/>
      <c r="H65" s="421"/>
      <c r="I65" s="423"/>
      <c r="J65" s="1664"/>
      <c r="K65" s="1665"/>
      <c r="L65" s="1665"/>
      <c r="M65" s="421"/>
      <c r="N65" s="420"/>
      <c r="O65" s="421"/>
      <c r="P65" s="421"/>
      <c r="Q65" s="421"/>
      <c r="R65" s="421"/>
      <c r="S65" s="421"/>
      <c r="T65" s="378"/>
      <c r="U65" s="378"/>
      <c r="V65" s="378"/>
      <c r="W65" s="379"/>
    </row>
    <row r="66" spans="1:23" ht="8.1" customHeight="1">
      <c r="A66" s="375"/>
      <c r="B66" s="397"/>
      <c r="C66" s="397"/>
      <c r="D66" s="397"/>
      <c r="E66" s="424"/>
      <c r="F66" s="421"/>
      <c r="G66" s="421"/>
      <c r="H66" s="421"/>
      <c r="I66" s="422"/>
      <c r="J66" s="422"/>
      <c r="K66" s="422"/>
      <c r="L66" s="421"/>
      <c r="M66" s="421" t="s">
        <v>18</v>
      </c>
      <c r="N66" s="421"/>
      <c r="O66" s="421"/>
      <c r="P66" s="420"/>
      <c r="Q66" s="421"/>
      <c r="R66" s="421"/>
      <c r="S66" s="421"/>
      <c r="T66" s="378"/>
      <c r="U66" s="378"/>
      <c r="V66" s="378"/>
      <c r="W66" s="379"/>
    </row>
    <row r="67" spans="1:23" ht="15" customHeight="1">
      <c r="A67" s="375"/>
      <c r="B67" s="425" t="s">
        <v>598</v>
      </c>
      <c r="C67" s="426"/>
      <c r="D67" s="1666"/>
      <c r="E67" s="1666"/>
      <c r="F67" s="1666"/>
      <c r="G67" s="1666"/>
      <c r="H67" s="1666"/>
      <c r="I67" s="1666"/>
      <c r="J67" s="1666"/>
      <c r="K67" s="1666"/>
      <c r="L67" s="1666"/>
      <c r="M67" s="421"/>
      <c r="N67" s="425" t="s">
        <v>17</v>
      </c>
      <c r="O67" s="1666"/>
      <c r="P67" s="1666"/>
      <c r="Q67" s="1666"/>
      <c r="R67" s="427"/>
      <c r="S67" s="421"/>
      <c r="T67" s="378"/>
      <c r="U67" s="378"/>
      <c r="V67" s="378"/>
      <c r="W67" s="379"/>
    </row>
    <row r="68" spans="1:23" ht="15" customHeight="1">
      <c r="A68" s="375"/>
      <c r="B68" s="428" t="s">
        <v>599</v>
      </c>
      <c r="C68" s="397"/>
      <c r="D68" s="1656"/>
      <c r="E68" s="1656"/>
      <c r="F68" s="1656"/>
      <c r="G68" s="1656"/>
      <c r="H68" s="1656"/>
      <c r="I68" s="1656"/>
      <c r="J68" s="1656"/>
      <c r="K68" s="1656"/>
      <c r="L68" s="1656"/>
      <c r="M68" s="421"/>
      <c r="N68" s="397"/>
      <c r="O68" s="397"/>
      <c r="P68" s="397"/>
      <c r="Q68" s="421"/>
      <c r="R68" s="421"/>
      <c r="S68" s="421"/>
      <c r="T68" s="378"/>
      <c r="U68" s="378"/>
      <c r="V68" s="378"/>
      <c r="W68" s="379"/>
    </row>
    <row r="69" spans="1:23" ht="13.5" thickBot="1">
      <c r="A69" s="407"/>
      <c r="B69" s="429"/>
      <c r="C69" s="430"/>
      <c r="D69" s="431"/>
      <c r="E69" s="431"/>
      <c r="F69" s="431"/>
      <c r="G69" s="431"/>
      <c r="H69" s="431"/>
      <c r="I69" s="431"/>
      <c r="J69" s="431"/>
      <c r="K69" s="430"/>
      <c r="L69" s="432"/>
      <c r="M69" s="430"/>
      <c r="N69" s="430"/>
      <c r="O69" s="430"/>
      <c r="P69" s="431"/>
      <c r="Q69" s="431"/>
      <c r="R69" s="431"/>
      <c r="S69" s="431"/>
      <c r="T69" s="431"/>
      <c r="U69" s="431"/>
      <c r="V69" s="431"/>
      <c r="W69" s="412"/>
    </row>
    <row r="70" spans="1:23" ht="11.45" customHeight="1" thickBot="1">
      <c r="A70" s="1657" t="s">
        <v>601</v>
      </c>
      <c r="B70" s="1658"/>
      <c r="C70" s="1658"/>
      <c r="D70" s="1658"/>
      <c r="E70" s="1658"/>
      <c r="F70" s="1658"/>
      <c r="G70" s="1658"/>
      <c r="H70" s="1658"/>
      <c r="I70" s="1658"/>
      <c r="J70" s="1658"/>
      <c r="K70" s="1658"/>
      <c r="L70" s="1658"/>
      <c r="M70" s="1658"/>
      <c r="N70" s="1658"/>
      <c r="O70" s="1658"/>
      <c r="P70" s="1658"/>
      <c r="Q70" s="1658"/>
      <c r="R70" s="1658"/>
      <c r="S70" s="1658"/>
      <c r="T70" s="1658"/>
      <c r="U70" s="1658"/>
      <c r="V70" s="1658"/>
      <c r="W70" s="1659"/>
    </row>
  </sheetData>
  <sheetProtection algorithmName="SHA-512" hashValue="d2WrHO8uyj0Nnv/A6GlzuGaBLX4L1RiTEwSOhOQqnu4H07QcUn2opP5RKcAc7UcK0kGmu1dN0KveDBNV/cjGJQ==" saltValue="xCDBdyil2HgzDD3oDJBFQA==" spinCount="100000" sheet="1" objects="1" scenarios="1"/>
  <mergeCells count="65">
    <mergeCell ref="E7:K7"/>
    <mergeCell ref="O7:R7"/>
    <mergeCell ref="T7:V7"/>
    <mergeCell ref="A1:H1"/>
    <mergeCell ref="I1:W1"/>
    <mergeCell ref="I2:W2"/>
    <mergeCell ref="A3:H3"/>
    <mergeCell ref="I3:W3"/>
    <mergeCell ref="A4:H4"/>
    <mergeCell ref="I4:W4"/>
    <mergeCell ref="D6:K6"/>
    <mergeCell ref="O6:R6"/>
    <mergeCell ref="T6:V6"/>
    <mergeCell ref="B2:H2"/>
    <mergeCell ref="F8:P8"/>
    <mergeCell ref="S8:V8"/>
    <mergeCell ref="F9:P9"/>
    <mergeCell ref="S9:V9"/>
    <mergeCell ref="M10:P10"/>
    <mergeCell ref="T10:V10"/>
    <mergeCell ref="E11:G11"/>
    <mergeCell ref="M11:P11"/>
    <mergeCell ref="S11:V11"/>
    <mergeCell ref="B15:F15"/>
    <mergeCell ref="G15:H15"/>
    <mergeCell ref="I15:J15"/>
    <mergeCell ref="L15:V15"/>
    <mergeCell ref="P33:V33"/>
    <mergeCell ref="B17:J17"/>
    <mergeCell ref="L17:V17"/>
    <mergeCell ref="B19:J19"/>
    <mergeCell ref="L19:V19"/>
    <mergeCell ref="F24:G24"/>
    <mergeCell ref="H24:K24"/>
    <mergeCell ref="L24:Q24"/>
    <mergeCell ref="S24:V24"/>
    <mergeCell ref="F25:G25"/>
    <mergeCell ref="H25:K25"/>
    <mergeCell ref="L25:Q25"/>
    <mergeCell ref="S25:V25"/>
    <mergeCell ref="I30:J30"/>
    <mergeCell ref="C57:I58"/>
    <mergeCell ref="L57:P58"/>
    <mergeCell ref="S57:V58"/>
    <mergeCell ref="J58:K58"/>
    <mergeCell ref="H34:V34"/>
    <mergeCell ref="L35:V35"/>
    <mergeCell ref="G45:P45"/>
    <mergeCell ref="U49:W49"/>
    <mergeCell ref="F51:V51"/>
    <mergeCell ref="F52:V52"/>
    <mergeCell ref="M54:O54"/>
    <mergeCell ref="O55:P55"/>
    <mergeCell ref="Q55:V55"/>
    <mergeCell ref="G56:O56"/>
    <mergeCell ref="Q56:V56"/>
    <mergeCell ref="D68:L68"/>
    <mergeCell ref="A70:W70"/>
    <mergeCell ref="C59:I60"/>
    <mergeCell ref="K59:V60"/>
    <mergeCell ref="B62:V62"/>
    <mergeCell ref="K64:L64"/>
    <mergeCell ref="J65:L65"/>
    <mergeCell ref="D67:L67"/>
    <mergeCell ref="O67:Q67"/>
  </mergeCells>
  <conditionalFormatting sqref="S49">
    <cfRule type="cellIs" dxfId="57" priority="62" stopIfTrue="1" operator="between">
      <formula>"A"</formula>
      <formula>"Z"</formula>
    </cfRule>
  </conditionalFormatting>
  <conditionalFormatting sqref="T49 B52:D52">
    <cfRule type="cellIs" dxfId="56" priority="60" stopIfTrue="1" operator="between">
      <formula>"A"</formula>
      <formula>"Z"</formula>
    </cfRule>
    <cfRule type="expression" dxfId="55" priority="61" stopIfTrue="1">
      <formula>$T$49</formula>
    </cfRule>
  </conditionalFormatting>
  <conditionalFormatting sqref="C28:I28">
    <cfRule type="cellIs" dxfId="54" priority="59" stopIfTrue="1" operator="between">
      <formula>"B"</formula>
      <formula>"I"</formula>
    </cfRule>
  </conditionalFormatting>
  <conditionalFormatting sqref="B28:B33">
    <cfRule type="cellIs" dxfId="53" priority="57" stopIfTrue="1" operator="between">
      <formula>"B"</formula>
      <formula>"C"</formula>
    </cfRule>
    <cfRule type="cellIs" dxfId="52" priority="58" stopIfTrue="1" operator="between">
      <formula>"B"</formula>
      <formula>"C"</formula>
    </cfRule>
  </conditionalFormatting>
  <conditionalFormatting sqref="K29">
    <cfRule type="expression" dxfId="51" priority="56" stopIfTrue="1">
      <formula>$K$24</formula>
    </cfRule>
  </conditionalFormatting>
  <conditionalFormatting sqref="G45:P45">
    <cfRule type="cellIs" dxfId="50" priority="54" stopIfTrue="1" operator="between">
      <formula>"A"</formula>
      <formula>"Z"</formula>
    </cfRule>
    <cfRule type="expression" dxfId="49" priority="55" stopIfTrue="1">
      <formula>$G$45</formula>
    </cfRule>
  </conditionalFormatting>
  <conditionalFormatting sqref="E52:V52">
    <cfRule type="cellIs" dxfId="48" priority="52" stopIfTrue="1" operator="between">
      <formula>"A"</formula>
      <formula>"Z"</formula>
    </cfRule>
    <cfRule type="expression" dxfId="47" priority="53" stopIfTrue="1">
      <formula>$E$52</formula>
    </cfRule>
  </conditionalFormatting>
  <conditionalFormatting sqref="G56">
    <cfRule type="cellIs" dxfId="46" priority="50" stopIfTrue="1" operator="between">
      <formula>"A"</formula>
      <formula>"Z"</formula>
    </cfRule>
    <cfRule type="expression" dxfId="45" priority="51" stopIfTrue="1">
      <formula>$G$56</formula>
    </cfRule>
  </conditionalFormatting>
  <conditionalFormatting sqref="L61:P61">
    <cfRule type="expression" dxfId="44" priority="48" stopIfTrue="1">
      <formula>$L$58</formula>
    </cfRule>
    <cfRule type="cellIs" dxfId="43" priority="49" stopIfTrue="1" operator="between">
      <formula>"A"</formula>
      <formula>"Z"</formula>
    </cfRule>
  </conditionalFormatting>
  <conditionalFormatting sqref="S61:V61">
    <cfRule type="expression" dxfId="42" priority="46" stopIfTrue="1">
      <formula>$S$58</formula>
    </cfRule>
    <cfRule type="cellIs" dxfId="41" priority="47" stopIfTrue="1" operator="between">
      <formula>"A"</formula>
      <formula>"Z"</formula>
    </cfRule>
  </conditionalFormatting>
  <conditionalFormatting sqref="C61:I61">
    <cfRule type="cellIs" dxfId="40" priority="44" stopIfTrue="1" operator="between">
      <formula>"A"</formula>
      <formula>"Z"</formula>
    </cfRule>
    <cfRule type="expression" dxfId="39" priority="45" stopIfTrue="1">
      <formula>$C$60</formula>
    </cfRule>
  </conditionalFormatting>
  <conditionalFormatting sqref="D6:K6">
    <cfRule type="cellIs" dxfId="38" priority="40" stopIfTrue="1" operator="between">
      <formula>"A"</formula>
      <formula>"Z"</formula>
    </cfRule>
    <cfRule type="expression" dxfId="37" priority="41" stopIfTrue="1">
      <formula>$D$6</formula>
    </cfRule>
  </conditionalFormatting>
  <conditionalFormatting sqref="T6:V7 O6:O7">
    <cfRule type="expression" dxfId="36" priority="38" stopIfTrue="1">
      <formula>$O$6</formula>
    </cfRule>
    <cfRule type="cellIs" dxfId="35" priority="39" stopIfTrue="1" operator="between">
      <formula>"A"</formula>
      <formula>"Z"</formula>
    </cfRule>
  </conditionalFormatting>
  <conditionalFormatting sqref="M10:P10">
    <cfRule type="expression" dxfId="34" priority="36" stopIfTrue="1">
      <formula>$M$10</formula>
    </cfRule>
    <cfRule type="cellIs" dxfId="33" priority="37" stopIfTrue="1" operator="between">
      <formula>"A"</formula>
      <formula>"Z"</formula>
    </cfRule>
  </conditionalFormatting>
  <conditionalFormatting sqref="N11:P11">
    <cfRule type="expression" dxfId="32" priority="34" stopIfTrue="1">
      <formula>$N$11</formula>
    </cfRule>
    <cfRule type="cellIs" dxfId="31" priority="35" stopIfTrue="1" operator="between">
      <formula>"A"</formula>
      <formula>"Z"</formula>
    </cfRule>
  </conditionalFormatting>
  <conditionalFormatting sqref="E11:G11">
    <cfRule type="expression" dxfId="30" priority="32" stopIfTrue="1">
      <formula>$E$11</formula>
    </cfRule>
    <cfRule type="cellIs" dxfId="29" priority="33" stopIfTrue="1" operator="between">
      <formula>"A"</formula>
      <formula>"Z"</formula>
    </cfRule>
  </conditionalFormatting>
  <conditionalFormatting sqref="L15:V15">
    <cfRule type="cellIs" dxfId="28" priority="30" stopIfTrue="1" operator="between">
      <formula>"A"</formula>
      <formula>"Z"</formula>
    </cfRule>
    <cfRule type="expression" dxfId="27" priority="31" stopIfTrue="1">
      <formula>$L$15</formula>
    </cfRule>
  </conditionalFormatting>
  <conditionalFormatting sqref="F24:G25 L24:L25">
    <cfRule type="cellIs" dxfId="26" priority="28" stopIfTrue="1" operator="between">
      <formula>"A"</formula>
      <formula>"Z"</formula>
    </cfRule>
    <cfRule type="expression" dxfId="25" priority="29" stopIfTrue="1">
      <formula>$K$24</formula>
    </cfRule>
  </conditionalFormatting>
  <conditionalFormatting sqref="S8">
    <cfRule type="expression" dxfId="24" priority="26" stopIfTrue="1">
      <formula>$S$8</formula>
    </cfRule>
    <cfRule type="cellIs" dxfId="23" priority="27" stopIfTrue="1" operator="between">
      <formula>"A"</formula>
      <formula>"Z"</formula>
    </cfRule>
  </conditionalFormatting>
  <conditionalFormatting sqref="S9:V9">
    <cfRule type="expression" dxfId="22" priority="24" stopIfTrue="1">
      <formula>$S$9</formula>
    </cfRule>
    <cfRule type="cellIs" dxfId="21" priority="25" stopIfTrue="1" operator="between">
      <formula>"A"</formula>
      <formula>"Z"</formula>
    </cfRule>
  </conditionalFormatting>
  <conditionalFormatting sqref="S11:V11">
    <cfRule type="expression" dxfId="20" priority="22" stopIfTrue="1">
      <formula>$S$11</formula>
    </cfRule>
    <cfRule type="cellIs" dxfId="19" priority="23" stopIfTrue="1" operator="between">
      <formula>"A"</formula>
      <formula>"Z"</formula>
    </cfRule>
  </conditionalFormatting>
  <conditionalFormatting sqref="M68 D67">
    <cfRule type="cellIs" dxfId="18" priority="20" stopIfTrue="1" operator="between">
      <formula>"A"</formula>
      <formula>"Z"</formula>
    </cfRule>
    <cfRule type="expression" dxfId="17" priority="21" stopIfTrue="1">
      <formula>$D$70</formula>
    </cfRule>
  </conditionalFormatting>
  <conditionalFormatting sqref="O64:V64">
    <cfRule type="cellIs" dxfId="16" priority="18" stopIfTrue="1" operator="between">
      <formula>"A"</formula>
      <formula>"Z"</formula>
    </cfRule>
    <cfRule type="expression" dxfId="15" priority="19" stopIfTrue="1">
      <formula>$O$66</formula>
    </cfRule>
  </conditionalFormatting>
  <conditionalFormatting sqref="S68:V68">
    <cfRule type="expression" dxfId="14" priority="16" stopIfTrue="1">
      <formula>$S$70</formula>
    </cfRule>
    <cfRule type="cellIs" dxfId="13" priority="17" stopIfTrue="1" operator="between">
      <formula>"A"</formula>
      <formula>"Z"</formula>
    </cfRule>
  </conditionalFormatting>
  <conditionalFormatting sqref="T66:V66">
    <cfRule type="expression" dxfId="12" priority="15" stopIfTrue="1">
      <formula>#REF!</formula>
    </cfRule>
  </conditionalFormatting>
  <conditionalFormatting sqref="E66:H66 L66:R66">
    <cfRule type="cellIs" dxfId="11" priority="13" stopIfTrue="1" operator="between">
      <formula>"A"</formula>
      <formula>"Z"</formula>
    </cfRule>
    <cfRule type="expression" dxfId="10" priority="14" stopIfTrue="1">
      <formula>$E$67</formula>
    </cfRule>
  </conditionalFormatting>
  <conditionalFormatting sqref="D6:K6">
    <cfRule type="cellIs" dxfId="9" priority="11" stopIfTrue="1" operator="between">
      <formula>"A"</formula>
      <formula>"Z"</formula>
    </cfRule>
    <cfRule type="expression" dxfId="8" priority="12" stopIfTrue="1">
      <formula>$D$6</formula>
    </cfRule>
  </conditionalFormatting>
  <conditionalFormatting sqref="O6">
    <cfRule type="expression" dxfId="7" priority="9" stopIfTrue="1">
      <formula>$O$6</formula>
    </cfRule>
    <cfRule type="cellIs" dxfId="6" priority="10" stopIfTrue="1" operator="between">
      <formula>"A"</formula>
      <formula>"Z"</formula>
    </cfRule>
  </conditionalFormatting>
  <conditionalFormatting sqref="D6:K6">
    <cfRule type="cellIs" dxfId="5" priority="7" stopIfTrue="1" operator="between">
      <formula>"A"</formula>
      <formula>"Z"</formula>
    </cfRule>
    <cfRule type="expression" dxfId="4" priority="8" stopIfTrue="1">
      <formula>$D$6</formula>
    </cfRule>
  </conditionalFormatting>
  <conditionalFormatting sqref="D6:K6">
    <cfRule type="cellIs" dxfId="3" priority="5" stopIfTrue="1" operator="between">
      <formula>"A"</formula>
      <formula>"Z"</formula>
    </cfRule>
    <cfRule type="expression" dxfId="2" priority="6" stopIfTrue="1">
      <formula>$D$6</formula>
    </cfRule>
  </conditionalFormatting>
  <conditionalFormatting sqref="T10:V10">
    <cfRule type="expression" dxfId="1" priority="1" stopIfTrue="1">
      <formula>$T$10</formula>
    </cfRule>
    <cfRule type="cellIs" dxfId="0" priority="2" stopIfTrue="1" operator="between">
      <formula>"T"</formula>
      <formula>"V"</formula>
    </cfRule>
  </conditionalFormatting>
  <dataValidations count="1">
    <dataValidation type="textLength" allowBlank="1" showInputMessage="1" showErrorMessage="1" errorTitle="INCORRECT TYPING" error="PLEASE CHECK THE NUMBER OF DECIMAL PLACES. _x000a__x000a_NOTE: CORRECT 4 DECIMAL PLACES_x000a_" promptTitle="Enter the Weight(kg)" sqref="T10:V10" xr:uid="{00000000-0002-0000-2200-000000000000}">
      <formula1>6</formula1>
      <formula2>6</formula2>
    </dataValidation>
  </dataValidations>
  <pageMargins left="0.7" right="0.7" top="0.75" bottom="0.75" header="0.3" footer="0.3"/>
  <pageSetup scale="72" orientation="portrait" r:id="rId1"/>
  <headerFooter>
    <oddFooter>&amp;LCF-8-All-0500 Rev F
Sept 28th 2021</oddFooter>
  </headerFooter>
  <ignoredErrors>
    <ignoredError sqref="A2"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locked="0" defaultSize="0" autoFill="0" autoLine="0" autoPict="0">
                <anchor moveWithCells="1">
                  <from>
                    <xdr:col>4</xdr:col>
                    <xdr:colOff>381000</xdr:colOff>
                    <xdr:row>64</xdr:row>
                    <xdr:rowOff>114300</xdr:rowOff>
                  </from>
                  <to>
                    <xdr:col>8</xdr:col>
                    <xdr:colOff>38100</xdr:colOff>
                    <xdr:row>66</xdr:row>
                    <xdr:rowOff>9525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6</xdr:col>
                    <xdr:colOff>28575</xdr:colOff>
                    <xdr:row>9</xdr:row>
                    <xdr:rowOff>0</xdr:rowOff>
                  </from>
                  <to>
                    <xdr:col>7</xdr:col>
                    <xdr:colOff>76200</xdr:colOff>
                    <xdr:row>10</xdr:row>
                    <xdr:rowOff>28575</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7</xdr:col>
                    <xdr:colOff>200025</xdr:colOff>
                    <xdr:row>9</xdr:row>
                    <xdr:rowOff>0</xdr:rowOff>
                  </from>
                  <to>
                    <xdr:col>8</xdr:col>
                    <xdr:colOff>266700</xdr:colOff>
                    <xdr:row>10</xdr:row>
                    <xdr:rowOff>28575</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11</xdr:col>
                    <xdr:colOff>419100</xdr:colOff>
                    <xdr:row>21</xdr:row>
                    <xdr:rowOff>171450</xdr:rowOff>
                  </from>
                  <to>
                    <xdr:col>13</xdr:col>
                    <xdr:colOff>266700</xdr:colOff>
                    <xdr:row>23</xdr:row>
                    <xdr:rowOff>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13</xdr:col>
                    <xdr:colOff>228600</xdr:colOff>
                    <xdr:row>21</xdr:row>
                    <xdr:rowOff>190500</xdr:rowOff>
                  </from>
                  <to>
                    <xdr:col>15</xdr:col>
                    <xdr:colOff>0</xdr:colOff>
                    <xdr:row>23</xdr:row>
                    <xdr:rowOff>0</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15</xdr:col>
                    <xdr:colOff>38100</xdr:colOff>
                    <xdr:row>21</xdr:row>
                    <xdr:rowOff>161925</xdr:rowOff>
                  </from>
                  <to>
                    <xdr:col>16</xdr:col>
                    <xdr:colOff>209550</xdr:colOff>
                    <xdr:row>23</xdr:row>
                    <xdr:rowOff>0</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1</xdr:col>
                    <xdr:colOff>0</xdr:colOff>
                    <xdr:row>27</xdr:row>
                    <xdr:rowOff>142875</xdr:rowOff>
                  </from>
                  <to>
                    <xdr:col>4</xdr:col>
                    <xdr:colOff>133350</xdr:colOff>
                    <xdr:row>29</xdr:row>
                    <xdr:rowOff>47625</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1</xdr:col>
                    <xdr:colOff>0</xdr:colOff>
                    <xdr:row>29</xdr:row>
                    <xdr:rowOff>200025</xdr:rowOff>
                  </from>
                  <to>
                    <xdr:col>9</xdr:col>
                    <xdr:colOff>85725</xdr:colOff>
                    <xdr:row>31</xdr:row>
                    <xdr:rowOff>0</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1</xdr:col>
                    <xdr:colOff>0</xdr:colOff>
                    <xdr:row>31</xdr:row>
                    <xdr:rowOff>142875</xdr:rowOff>
                  </from>
                  <to>
                    <xdr:col>5</xdr:col>
                    <xdr:colOff>190500</xdr:colOff>
                    <xdr:row>33</xdr:row>
                    <xdr:rowOff>47625</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10</xdr:col>
                    <xdr:colOff>400050</xdr:colOff>
                    <xdr:row>27</xdr:row>
                    <xdr:rowOff>161925</xdr:rowOff>
                  </from>
                  <to>
                    <xdr:col>17</xdr:col>
                    <xdr:colOff>57150</xdr:colOff>
                    <xdr:row>29</xdr:row>
                    <xdr:rowOff>47625</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1</xdr:col>
                    <xdr:colOff>0</xdr:colOff>
                    <xdr:row>28</xdr:row>
                    <xdr:rowOff>161925</xdr:rowOff>
                  </from>
                  <to>
                    <xdr:col>5</xdr:col>
                    <xdr:colOff>200025</xdr:colOff>
                    <xdr:row>30</xdr:row>
                    <xdr:rowOff>0</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1</xdr:col>
                    <xdr:colOff>0</xdr:colOff>
                    <xdr:row>30</xdr:row>
                    <xdr:rowOff>142875</xdr:rowOff>
                  </from>
                  <to>
                    <xdr:col>8</xdr:col>
                    <xdr:colOff>133350</xdr:colOff>
                    <xdr:row>32</xdr:row>
                    <xdr:rowOff>47625</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10</xdr:col>
                    <xdr:colOff>400050</xdr:colOff>
                    <xdr:row>28</xdr:row>
                    <xdr:rowOff>161925</xdr:rowOff>
                  </from>
                  <to>
                    <xdr:col>16</xdr:col>
                    <xdr:colOff>57150</xdr:colOff>
                    <xdr:row>30</xdr:row>
                    <xdr:rowOff>47625</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from>
                    <xdr:col>10</xdr:col>
                    <xdr:colOff>400050</xdr:colOff>
                    <xdr:row>29</xdr:row>
                    <xdr:rowOff>161925</xdr:rowOff>
                  </from>
                  <to>
                    <xdr:col>15</xdr:col>
                    <xdr:colOff>9525</xdr:colOff>
                    <xdr:row>31</xdr:row>
                    <xdr:rowOff>47625</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from>
                    <xdr:col>10</xdr:col>
                    <xdr:colOff>400050</xdr:colOff>
                    <xdr:row>31</xdr:row>
                    <xdr:rowOff>161925</xdr:rowOff>
                  </from>
                  <to>
                    <xdr:col>15</xdr:col>
                    <xdr:colOff>0</xdr:colOff>
                    <xdr:row>33</xdr:row>
                    <xdr:rowOff>47625</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10</xdr:col>
                    <xdr:colOff>400050</xdr:colOff>
                    <xdr:row>30</xdr:row>
                    <xdr:rowOff>161925</xdr:rowOff>
                  </from>
                  <to>
                    <xdr:col>16</xdr:col>
                    <xdr:colOff>257175</xdr:colOff>
                    <xdr:row>32</xdr:row>
                    <xdr:rowOff>47625</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1</xdr:col>
                    <xdr:colOff>0</xdr:colOff>
                    <xdr:row>35</xdr:row>
                    <xdr:rowOff>171450</xdr:rowOff>
                  </from>
                  <to>
                    <xdr:col>16</xdr:col>
                    <xdr:colOff>133350</xdr:colOff>
                    <xdr:row>37</xdr:row>
                    <xdr:rowOff>57150</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from>
                    <xdr:col>1</xdr:col>
                    <xdr:colOff>0</xdr:colOff>
                    <xdr:row>38</xdr:row>
                    <xdr:rowOff>161925</xdr:rowOff>
                  </from>
                  <to>
                    <xdr:col>15</xdr:col>
                    <xdr:colOff>342900</xdr:colOff>
                    <xdr:row>40</xdr:row>
                    <xdr:rowOff>47625</xdr:rowOff>
                  </to>
                </anchor>
              </controlPr>
            </control>
          </mc:Choice>
        </mc:AlternateContent>
        <mc:AlternateContent xmlns:mc="http://schemas.openxmlformats.org/markup-compatibility/2006">
          <mc:Choice Requires="x14">
            <control shapeId="40979" r:id="rId22" name="Check Box 19">
              <controlPr defaultSize="0" autoFill="0" autoLine="0" autoPict="0">
                <anchor moveWithCells="1">
                  <from>
                    <xdr:col>1</xdr:col>
                    <xdr:colOff>0</xdr:colOff>
                    <xdr:row>36</xdr:row>
                    <xdr:rowOff>171450</xdr:rowOff>
                  </from>
                  <to>
                    <xdr:col>12</xdr:col>
                    <xdr:colOff>314325</xdr:colOff>
                    <xdr:row>38</xdr:row>
                    <xdr:rowOff>57150</xdr:rowOff>
                  </to>
                </anchor>
              </controlPr>
            </control>
          </mc:Choice>
        </mc:AlternateContent>
        <mc:AlternateContent xmlns:mc="http://schemas.openxmlformats.org/markup-compatibility/2006">
          <mc:Choice Requires="x14">
            <control shapeId="40980" r:id="rId23" name="Check Box 20">
              <controlPr defaultSize="0" autoFill="0" autoLine="0" autoPict="0">
                <anchor moveWithCells="1">
                  <from>
                    <xdr:col>1</xdr:col>
                    <xdr:colOff>0</xdr:colOff>
                    <xdr:row>37</xdr:row>
                    <xdr:rowOff>161925</xdr:rowOff>
                  </from>
                  <to>
                    <xdr:col>13</xdr:col>
                    <xdr:colOff>133350</xdr:colOff>
                    <xdr:row>39</xdr:row>
                    <xdr:rowOff>47625</xdr:rowOff>
                  </to>
                </anchor>
              </controlPr>
            </control>
          </mc:Choice>
        </mc:AlternateContent>
        <mc:AlternateContent xmlns:mc="http://schemas.openxmlformats.org/markup-compatibility/2006">
          <mc:Choice Requires="x14">
            <control shapeId="40981" r:id="rId24" name="Check Box 21">
              <controlPr defaultSize="0" autoFill="0" autoLine="0" autoPict="0">
                <anchor moveWithCells="1">
                  <from>
                    <xdr:col>1</xdr:col>
                    <xdr:colOff>0</xdr:colOff>
                    <xdr:row>39</xdr:row>
                    <xdr:rowOff>142875</xdr:rowOff>
                  </from>
                  <to>
                    <xdr:col>16</xdr:col>
                    <xdr:colOff>247650</xdr:colOff>
                    <xdr:row>41</xdr:row>
                    <xdr:rowOff>47625</xdr:rowOff>
                  </to>
                </anchor>
              </controlPr>
            </control>
          </mc:Choice>
        </mc:AlternateContent>
        <mc:AlternateContent xmlns:mc="http://schemas.openxmlformats.org/markup-compatibility/2006">
          <mc:Choice Requires="x14">
            <control shapeId="40982" r:id="rId25" name="Check Box 22">
              <controlPr defaultSize="0" autoFill="0" autoLine="0" autoPict="0">
                <anchor moveWithCells="1">
                  <from>
                    <xdr:col>11</xdr:col>
                    <xdr:colOff>419100</xdr:colOff>
                    <xdr:row>21</xdr:row>
                    <xdr:rowOff>171450</xdr:rowOff>
                  </from>
                  <to>
                    <xdr:col>13</xdr:col>
                    <xdr:colOff>57150</xdr:colOff>
                    <xdr:row>23</xdr:row>
                    <xdr:rowOff>0</xdr:rowOff>
                  </to>
                </anchor>
              </controlPr>
            </control>
          </mc:Choice>
        </mc:AlternateContent>
        <mc:AlternateContent xmlns:mc="http://schemas.openxmlformats.org/markup-compatibility/2006">
          <mc:Choice Requires="x14">
            <control shapeId="40983" r:id="rId26" name="Check Box 23">
              <controlPr defaultSize="0" autoFill="0" autoLine="0" autoPict="0">
                <anchor moveWithCells="1">
                  <from>
                    <xdr:col>6</xdr:col>
                    <xdr:colOff>533400</xdr:colOff>
                    <xdr:row>41</xdr:row>
                    <xdr:rowOff>142875</xdr:rowOff>
                  </from>
                  <to>
                    <xdr:col>11</xdr:col>
                    <xdr:colOff>161925</xdr:colOff>
                    <xdr:row>43</xdr:row>
                    <xdr:rowOff>47625</xdr:rowOff>
                  </to>
                </anchor>
              </controlPr>
            </control>
          </mc:Choice>
        </mc:AlternateContent>
        <mc:AlternateContent xmlns:mc="http://schemas.openxmlformats.org/markup-compatibility/2006">
          <mc:Choice Requires="x14">
            <control shapeId="40984" r:id="rId27" name="Check Box 24">
              <controlPr defaultSize="0" autoFill="0" autoLine="0" autoPict="0">
                <anchor moveWithCells="1">
                  <from>
                    <xdr:col>11</xdr:col>
                    <xdr:colOff>219075</xdr:colOff>
                    <xdr:row>41</xdr:row>
                    <xdr:rowOff>161925</xdr:rowOff>
                  </from>
                  <to>
                    <xdr:col>14</xdr:col>
                    <xdr:colOff>285750</xdr:colOff>
                    <xdr:row>43</xdr:row>
                    <xdr:rowOff>47625</xdr:rowOff>
                  </to>
                </anchor>
              </controlPr>
            </control>
          </mc:Choice>
        </mc:AlternateContent>
        <mc:AlternateContent xmlns:mc="http://schemas.openxmlformats.org/markup-compatibility/2006">
          <mc:Choice Requires="x14">
            <control shapeId="40985" r:id="rId28" name="Check Box 25">
              <controlPr defaultSize="0" autoFill="0" autoLine="0" autoPict="0">
                <anchor moveWithCells="1">
                  <from>
                    <xdr:col>14</xdr:col>
                    <xdr:colOff>276225</xdr:colOff>
                    <xdr:row>41</xdr:row>
                    <xdr:rowOff>161925</xdr:rowOff>
                  </from>
                  <to>
                    <xdr:col>18</xdr:col>
                    <xdr:colOff>314325</xdr:colOff>
                    <xdr:row>43</xdr:row>
                    <xdr:rowOff>47625</xdr:rowOff>
                  </to>
                </anchor>
              </controlPr>
            </control>
          </mc:Choice>
        </mc:AlternateContent>
        <mc:AlternateContent xmlns:mc="http://schemas.openxmlformats.org/markup-compatibility/2006">
          <mc:Choice Requires="x14">
            <control shapeId="40986" r:id="rId29" name="Check Box 26">
              <controlPr defaultSize="0" autoFill="0" autoLine="0" autoPict="0">
                <anchor moveWithCells="1">
                  <from>
                    <xdr:col>8</xdr:col>
                    <xdr:colOff>104775</xdr:colOff>
                    <xdr:row>42</xdr:row>
                    <xdr:rowOff>161925</xdr:rowOff>
                  </from>
                  <to>
                    <xdr:col>10</xdr:col>
                    <xdr:colOff>0</xdr:colOff>
                    <xdr:row>44</xdr:row>
                    <xdr:rowOff>47625</xdr:rowOff>
                  </to>
                </anchor>
              </controlPr>
            </control>
          </mc:Choice>
        </mc:AlternateContent>
        <mc:AlternateContent xmlns:mc="http://schemas.openxmlformats.org/markup-compatibility/2006">
          <mc:Choice Requires="x14">
            <control shapeId="40987" r:id="rId30" name="Check Box 27">
              <controlPr defaultSize="0" autoFill="0" autoLine="0" autoPict="0">
                <anchor moveWithCells="1">
                  <from>
                    <xdr:col>10</xdr:col>
                    <xdr:colOff>28575</xdr:colOff>
                    <xdr:row>42</xdr:row>
                    <xdr:rowOff>161925</xdr:rowOff>
                  </from>
                  <to>
                    <xdr:col>12</xdr:col>
                    <xdr:colOff>0</xdr:colOff>
                    <xdr:row>44</xdr:row>
                    <xdr:rowOff>47625</xdr:rowOff>
                  </to>
                </anchor>
              </controlPr>
            </control>
          </mc:Choice>
        </mc:AlternateContent>
        <mc:AlternateContent xmlns:mc="http://schemas.openxmlformats.org/markup-compatibility/2006">
          <mc:Choice Requires="x14">
            <control shapeId="40988" r:id="rId31" name="Check Box 28">
              <controlPr defaultSize="0" autoFill="0" autoLine="0" autoPict="0">
                <anchor moveWithCells="1">
                  <from>
                    <xdr:col>9</xdr:col>
                    <xdr:colOff>9525</xdr:colOff>
                    <xdr:row>52</xdr:row>
                    <xdr:rowOff>161925</xdr:rowOff>
                  </from>
                  <to>
                    <xdr:col>10</xdr:col>
                    <xdr:colOff>200025</xdr:colOff>
                    <xdr:row>54</xdr:row>
                    <xdr:rowOff>47625</xdr:rowOff>
                  </to>
                </anchor>
              </controlPr>
            </control>
          </mc:Choice>
        </mc:AlternateContent>
        <mc:AlternateContent xmlns:mc="http://schemas.openxmlformats.org/markup-compatibility/2006">
          <mc:Choice Requires="x14">
            <control shapeId="40989" r:id="rId32" name="Check Box 29">
              <controlPr defaultSize="0" autoFill="0" autoLine="0" autoPict="0">
                <anchor moveWithCells="1">
                  <from>
                    <xdr:col>10</xdr:col>
                    <xdr:colOff>200025</xdr:colOff>
                    <xdr:row>52</xdr:row>
                    <xdr:rowOff>161925</xdr:rowOff>
                  </from>
                  <to>
                    <xdr:col>11</xdr:col>
                    <xdr:colOff>314325</xdr:colOff>
                    <xdr:row>54</xdr:row>
                    <xdr:rowOff>47625</xdr:rowOff>
                  </to>
                </anchor>
              </controlPr>
            </control>
          </mc:Choice>
        </mc:AlternateContent>
        <mc:AlternateContent xmlns:mc="http://schemas.openxmlformats.org/markup-compatibility/2006">
          <mc:Choice Requires="x14">
            <control shapeId="40990" r:id="rId33" name="Check Box 30">
              <controlPr defaultSize="0" autoFill="0" autoLine="0" autoPict="0">
                <anchor moveWithCells="1">
                  <from>
                    <xdr:col>11</xdr:col>
                    <xdr:colOff>400050</xdr:colOff>
                    <xdr:row>25</xdr:row>
                    <xdr:rowOff>104775</xdr:rowOff>
                  </from>
                  <to>
                    <xdr:col>13</xdr:col>
                    <xdr:colOff>28575</xdr:colOff>
                    <xdr:row>27</xdr:row>
                    <xdr:rowOff>0</xdr:rowOff>
                  </to>
                </anchor>
              </controlPr>
            </control>
          </mc:Choice>
        </mc:AlternateContent>
        <mc:AlternateContent xmlns:mc="http://schemas.openxmlformats.org/markup-compatibility/2006">
          <mc:Choice Requires="x14">
            <control shapeId="40991" r:id="rId34" name="Check Box 31">
              <controlPr defaultSize="0" autoFill="0" autoLine="0" autoPict="0">
                <anchor moveWithCells="1">
                  <from>
                    <xdr:col>13</xdr:col>
                    <xdr:colOff>228600</xdr:colOff>
                    <xdr:row>25</xdr:row>
                    <xdr:rowOff>114300</xdr:rowOff>
                  </from>
                  <to>
                    <xdr:col>15</xdr:col>
                    <xdr:colOff>0</xdr:colOff>
                    <xdr:row>27</xdr:row>
                    <xdr:rowOff>0</xdr:rowOff>
                  </to>
                </anchor>
              </controlPr>
            </control>
          </mc:Choice>
        </mc:AlternateContent>
        <mc:AlternateContent xmlns:mc="http://schemas.openxmlformats.org/markup-compatibility/2006">
          <mc:Choice Requires="x14">
            <control shapeId="40992" r:id="rId35" name="Check Box 32">
              <controlPr defaultSize="0" autoFill="0" autoLine="0" autoPict="0">
                <anchor moveWithCells="1">
                  <from>
                    <xdr:col>15</xdr:col>
                    <xdr:colOff>28575</xdr:colOff>
                    <xdr:row>25</xdr:row>
                    <xdr:rowOff>114300</xdr:rowOff>
                  </from>
                  <to>
                    <xdr:col>16</xdr:col>
                    <xdr:colOff>190500</xdr:colOff>
                    <xdr:row>27</xdr:row>
                    <xdr:rowOff>0</xdr:rowOff>
                  </to>
                </anchor>
              </controlPr>
            </control>
          </mc:Choice>
        </mc:AlternateContent>
        <mc:AlternateContent xmlns:mc="http://schemas.openxmlformats.org/markup-compatibility/2006">
          <mc:Choice Requires="x14">
            <control shapeId="40993" r:id="rId36" name="Check Box 33">
              <controlPr defaultSize="0" autoFill="0" autoLine="0" autoPict="0">
                <anchor moveWithCells="1">
                  <from>
                    <xdr:col>3</xdr:col>
                    <xdr:colOff>76200</xdr:colOff>
                    <xdr:row>41</xdr:row>
                    <xdr:rowOff>142875</xdr:rowOff>
                  </from>
                  <to>
                    <xdr:col>6</xdr:col>
                    <xdr:colOff>219075</xdr:colOff>
                    <xdr:row>43</xdr:row>
                    <xdr:rowOff>47625</xdr:rowOff>
                  </to>
                </anchor>
              </controlPr>
            </control>
          </mc:Choice>
        </mc:AlternateContent>
        <mc:AlternateContent xmlns:mc="http://schemas.openxmlformats.org/markup-compatibility/2006">
          <mc:Choice Requires="x14">
            <control shapeId="40994" r:id="rId37" name="Check Box 34">
              <controlPr locked="0" defaultSize="0" autoFill="0" autoLine="0" autoPict="0">
                <anchor moveWithCells="1">
                  <from>
                    <xdr:col>4</xdr:col>
                    <xdr:colOff>390525</xdr:colOff>
                    <xdr:row>63</xdr:row>
                    <xdr:rowOff>47625</xdr:rowOff>
                  </from>
                  <to>
                    <xdr:col>7</xdr:col>
                    <xdr:colOff>228600</xdr:colOff>
                    <xdr:row>64</xdr:row>
                    <xdr:rowOff>57150</xdr:rowOff>
                  </to>
                </anchor>
              </controlPr>
            </control>
          </mc:Choice>
        </mc:AlternateContent>
        <mc:AlternateContent xmlns:mc="http://schemas.openxmlformats.org/markup-compatibility/2006">
          <mc:Choice Requires="x14">
            <control shapeId="40995" r:id="rId38" name="Check Box 35">
              <controlPr locked="0" defaultSize="0" autoFill="0" autoLine="0" autoPict="0">
                <anchor moveWithCells="1">
                  <from>
                    <xdr:col>12</xdr:col>
                    <xdr:colOff>228600</xdr:colOff>
                    <xdr:row>63</xdr:row>
                    <xdr:rowOff>133350</xdr:rowOff>
                  </from>
                  <to>
                    <xdr:col>16</xdr:col>
                    <xdr:colOff>19050</xdr:colOff>
                    <xdr:row>64</xdr:row>
                    <xdr:rowOff>133350</xdr:rowOff>
                  </to>
                </anchor>
              </controlPr>
            </control>
          </mc:Choice>
        </mc:AlternateContent>
        <mc:AlternateContent xmlns:mc="http://schemas.openxmlformats.org/markup-compatibility/2006">
          <mc:Choice Requires="x14">
            <control shapeId="40996" r:id="rId39" name="Check Box 36">
              <controlPr locked="0" defaultSize="0" autoFill="0" autoLine="0" autoPict="0">
                <anchor moveWithCells="1">
                  <from>
                    <xdr:col>6</xdr:col>
                    <xdr:colOff>342900</xdr:colOff>
                    <xdr:row>63</xdr:row>
                    <xdr:rowOff>9525</xdr:rowOff>
                  </from>
                  <to>
                    <xdr:col>9</xdr:col>
                    <xdr:colOff>104775</xdr:colOff>
                    <xdr:row>64</xdr:row>
                    <xdr:rowOff>66675</xdr:rowOff>
                  </to>
                </anchor>
              </controlPr>
            </control>
          </mc:Choice>
        </mc:AlternateContent>
        <mc:AlternateContent xmlns:mc="http://schemas.openxmlformats.org/markup-compatibility/2006">
          <mc:Choice Requires="x14">
            <control shapeId="40997" r:id="rId40" name="Check Box 37">
              <controlPr defaultSize="0" autoFill="0" autoLine="0" autoPict="0">
                <anchor moveWithCells="1">
                  <from>
                    <xdr:col>9</xdr:col>
                    <xdr:colOff>0</xdr:colOff>
                    <xdr:row>53</xdr:row>
                    <xdr:rowOff>228600</xdr:rowOff>
                  </from>
                  <to>
                    <xdr:col>10</xdr:col>
                    <xdr:colOff>219075</xdr:colOff>
                    <xdr:row>55</xdr:row>
                    <xdr:rowOff>85725</xdr:rowOff>
                  </to>
                </anchor>
              </controlPr>
            </control>
          </mc:Choice>
        </mc:AlternateContent>
        <mc:AlternateContent xmlns:mc="http://schemas.openxmlformats.org/markup-compatibility/2006">
          <mc:Choice Requires="x14">
            <control shapeId="40998" r:id="rId41" name="Check Box 38">
              <controlPr defaultSize="0" autoFill="0" autoLine="0" autoPict="0">
                <anchor moveWithCells="1">
                  <from>
                    <xdr:col>10</xdr:col>
                    <xdr:colOff>209550</xdr:colOff>
                    <xdr:row>53</xdr:row>
                    <xdr:rowOff>190500</xdr:rowOff>
                  </from>
                  <to>
                    <xdr:col>12</xdr:col>
                    <xdr:colOff>0</xdr:colOff>
                    <xdr:row>55</xdr:row>
                    <xdr:rowOff>123825</xdr:rowOff>
                  </to>
                </anchor>
              </controlPr>
            </control>
          </mc:Choice>
        </mc:AlternateContent>
        <mc:AlternateContent xmlns:mc="http://schemas.openxmlformats.org/markup-compatibility/2006">
          <mc:Choice Requires="x14">
            <control shapeId="40999" r:id="rId42" name="Check Box 39">
              <controlPr defaultSize="0" autoFill="0" autoLine="0" autoPict="0">
                <anchor moveWithCells="1">
                  <from>
                    <xdr:col>7</xdr:col>
                    <xdr:colOff>390525</xdr:colOff>
                    <xdr:row>53</xdr:row>
                    <xdr:rowOff>228600</xdr:rowOff>
                  </from>
                  <to>
                    <xdr:col>9</xdr:col>
                    <xdr:colOff>28575</xdr:colOff>
                    <xdr:row>55</xdr:row>
                    <xdr:rowOff>85725</xdr:rowOff>
                  </to>
                </anchor>
              </controlPr>
            </control>
          </mc:Choice>
        </mc:AlternateContent>
        <mc:AlternateContent xmlns:mc="http://schemas.openxmlformats.org/markup-compatibility/2006">
          <mc:Choice Requires="x14">
            <control shapeId="41000" r:id="rId43" name="Check Box 40">
              <controlPr defaultSize="0" autoFill="0" autoLine="0" autoPict="0">
                <anchor moveWithCells="1">
                  <from>
                    <xdr:col>7</xdr:col>
                    <xdr:colOff>390525</xdr:colOff>
                    <xdr:row>52</xdr:row>
                    <xdr:rowOff>180975</xdr:rowOff>
                  </from>
                  <to>
                    <xdr:col>9</xdr:col>
                    <xdr:colOff>28575</xdr:colOff>
                    <xdr:row>54</xdr:row>
                    <xdr:rowOff>28575</xdr:rowOff>
                  </to>
                </anchor>
              </controlPr>
            </control>
          </mc:Choice>
        </mc:AlternateContent>
      </controls>
    </mc:Choice>
  </mc:AlternateConten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9">
    <pageSetUpPr fitToPage="1"/>
  </sheetPr>
  <dimension ref="A1:E39"/>
  <sheetViews>
    <sheetView showGridLines="0" workbookViewId="0">
      <selection activeCell="E26" sqref="E26"/>
    </sheetView>
  </sheetViews>
  <sheetFormatPr defaultRowHeight="12.75"/>
  <cols>
    <col min="1" max="1" width="2.7109375" style="72" customWidth="1"/>
    <col min="3" max="3" width="19.5703125" customWidth="1"/>
    <col min="4" max="4" width="65.5703125" customWidth="1"/>
    <col min="5" max="5" width="23.85546875" customWidth="1"/>
  </cols>
  <sheetData>
    <row r="1" spans="2:5" ht="13.5" thickBot="1"/>
    <row r="2" spans="2:5">
      <c r="B2" s="123" t="s">
        <v>185</v>
      </c>
      <c r="C2" s="124" t="s">
        <v>17</v>
      </c>
      <c r="D2" s="124" t="s">
        <v>199</v>
      </c>
      <c r="E2" s="125" t="s">
        <v>186</v>
      </c>
    </row>
    <row r="3" spans="2:5" ht="25.5">
      <c r="B3" s="126" t="s">
        <v>75</v>
      </c>
      <c r="C3" s="50" t="s">
        <v>312</v>
      </c>
      <c r="D3" s="51" t="s">
        <v>280</v>
      </c>
      <c r="E3" s="586" t="s">
        <v>187</v>
      </c>
    </row>
    <row r="4" spans="2:5" ht="242.25">
      <c r="B4" s="126" t="s">
        <v>79</v>
      </c>
      <c r="C4" s="50" t="s">
        <v>798</v>
      </c>
      <c r="D4" s="51" t="s">
        <v>797</v>
      </c>
      <c r="E4" s="586" t="s">
        <v>717</v>
      </c>
    </row>
    <row r="5" spans="2:5" ht="204">
      <c r="B5" s="674" t="s">
        <v>84</v>
      </c>
      <c r="C5" s="675" t="s">
        <v>808</v>
      </c>
      <c r="D5" s="676" t="s">
        <v>809</v>
      </c>
      <c r="E5" s="677" t="s">
        <v>717</v>
      </c>
    </row>
    <row r="6" spans="2:5" ht="25.5">
      <c r="B6" s="681" t="s">
        <v>90</v>
      </c>
      <c r="C6" s="682" t="s">
        <v>811</v>
      </c>
      <c r="D6" s="683" t="s">
        <v>812</v>
      </c>
      <c r="E6" s="684" t="s">
        <v>717</v>
      </c>
    </row>
    <row r="7" spans="2:5" ht="38.25">
      <c r="B7" s="681" t="s">
        <v>95</v>
      </c>
      <c r="C7" s="682" t="s">
        <v>816</v>
      </c>
      <c r="D7" s="687" t="s">
        <v>815</v>
      </c>
      <c r="E7" s="684" t="s">
        <v>717</v>
      </c>
    </row>
    <row r="8" spans="2:5" ht="26.25" thickBot="1">
      <c r="B8" s="678" t="s">
        <v>98</v>
      </c>
      <c r="C8" s="679" t="s">
        <v>818</v>
      </c>
      <c r="D8" s="688" t="s">
        <v>819</v>
      </c>
      <c r="E8" s="685" t="s">
        <v>717</v>
      </c>
    </row>
    <row r="9" spans="2:5">
      <c r="B9" s="15"/>
      <c r="C9" s="15"/>
      <c r="D9" s="16"/>
      <c r="E9" s="16"/>
    </row>
    <row r="10" spans="2:5">
      <c r="B10" s="15"/>
      <c r="C10" s="15"/>
      <c r="D10" s="16"/>
      <c r="E10" s="16"/>
    </row>
    <row r="11" spans="2:5">
      <c r="B11" s="15"/>
      <c r="C11" s="15"/>
      <c r="D11" s="16"/>
      <c r="E11" s="16"/>
    </row>
    <row r="12" spans="2:5">
      <c r="B12" s="15"/>
      <c r="C12" s="15"/>
      <c r="D12" s="16"/>
      <c r="E12" s="16"/>
    </row>
    <row r="13" spans="2:5">
      <c r="B13" s="15"/>
      <c r="C13" s="15"/>
      <c r="D13" s="16"/>
      <c r="E13" s="16"/>
    </row>
    <row r="14" spans="2:5">
      <c r="B14" s="15"/>
      <c r="C14" s="15"/>
      <c r="D14" s="16"/>
      <c r="E14" s="16"/>
    </row>
    <row r="15" spans="2:5">
      <c r="B15" s="15"/>
      <c r="C15" s="15"/>
      <c r="D15" s="16"/>
      <c r="E15" s="16"/>
    </row>
    <row r="16" spans="2:5">
      <c r="B16" s="15"/>
      <c r="C16" s="15"/>
      <c r="D16" s="16"/>
      <c r="E16" s="16"/>
    </row>
    <row r="17" spans="2:4">
      <c r="B17" s="15"/>
      <c r="C17" s="15"/>
      <c r="D17" s="16"/>
    </row>
    <row r="18" spans="2:4">
      <c r="B18" s="15"/>
      <c r="C18" s="15"/>
      <c r="D18" s="16"/>
    </row>
    <row r="19" spans="2:4">
      <c r="B19" s="15"/>
      <c r="C19" s="15"/>
      <c r="D19" s="16"/>
    </row>
    <row r="20" spans="2:4">
      <c r="B20" s="15"/>
      <c r="C20" s="15"/>
      <c r="D20" s="16"/>
    </row>
    <row r="21" spans="2:4">
      <c r="B21" s="15"/>
      <c r="C21" s="15"/>
      <c r="D21" s="16"/>
    </row>
    <row r="22" spans="2:4">
      <c r="B22" s="15"/>
      <c r="C22" s="15"/>
      <c r="D22" s="16"/>
    </row>
    <row r="23" spans="2:4">
      <c r="B23" s="15"/>
      <c r="C23" s="15"/>
      <c r="D23" s="16"/>
    </row>
    <row r="24" spans="2:4">
      <c r="B24" s="15"/>
      <c r="C24" s="15"/>
      <c r="D24" s="16"/>
    </row>
    <row r="25" spans="2:4">
      <c r="B25" s="15"/>
      <c r="C25" s="15"/>
      <c r="D25" s="16"/>
    </row>
    <row r="26" spans="2:4">
      <c r="D26" s="16"/>
    </row>
    <row r="27" spans="2:4">
      <c r="D27" s="16"/>
    </row>
    <row r="28" spans="2:4">
      <c r="D28" s="16"/>
    </row>
    <row r="29" spans="2:4">
      <c r="D29" s="16"/>
    </row>
    <row r="30" spans="2:4">
      <c r="D30" s="16"/>
    </row>
    <row r="31" spans="2:4">
      <c r="D31" s="16"/>
    </row>
    <row r="32" spans="2:4">
      <c r="D32" s="16"/>
    </row>
    <row r="33" spans="4:4">
      <c r="D33" s="16"/>
    </row>
    <row r="34" spans="4:4">
      <c r="D34" s="16"/>
    </row>
    <row r="35" spans="4:4">
      <c r="D35" s="16"/>
    </row>
    <row r="36" spans="4:4">
      <c r="D36" s="16"/>
    </row>
    <row r="37" spans="4:4">
      <c r="D37" s="16"/>
    </row>
    <row r="38" spans="4:4">
      <c r="D38" s="16"/>
    </row>
    <row r="39" spans="4:4">
      <c r="D39" s="16"/>
    </row>
  </sheetData>
  <sheetProtection algorithmName="SHA-512" hashValue="xrGO2XT8n/J75aIDQbQx9R6Yl6Cocz4KypH8Ax8QtCb9C6G7PSdd/jwD40AIwDFcCiJsi2QeCMHM94jl5YqMCA==" saltValue="sCACq9ylLJB7LJ/eLjVvoA==" spinCount="100000" sheet="1" objects="1" scenarios="1"/>
  <pageMargins left="0" right="0" top="0.75" bottom="0.75" header="0.3" footer="0.3"/>
  <pageSetup scale="88" orientation="portrait" r:id="rId1"/>
  <headerFooter>
    <oddFooter>&amp;LCF-8-All-0500 Rev F
Sept 28th 2021</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GL68"/>
  <sheetViews>
    <sheetView showGridLines="0" topLeftCell="A10" zoomScale="80" zoomScaleNormal="80" workbookViewId="0">
      <selection activeCell="EV3" sqref="EV3:GJ3"/>
    </sheetView>
  </sheetViews>
  <sheetFormatPr defaultColWidth="0.5703125" defaultRowHeight="3.75" customHeight="1"/>
  <cols>
    <col min="1" max="1" width="1.7109375" style="483" customWidth="1"/>
    <col min="2" max="2" width="1" style="483" customWidth="1"/>
    <col min="3" max="186" width="1.140625" style="483" customWidth="1"/>
    <col min="187" max="187" width="1.42578125" style="483" customWidth="1"/>
    <col min="188" max="191" width="1.140625" style="483" customWidth="1"/>
    <col min="192" max="192" width="1" style="483" customWidth="1"/>
    <col min="193" max="194" width="0.5703125" style="483" hidden="1" customWidth="1"/>
    <col min="195" max="16384" width="0.5703125" style="483"/>
  </cols>
  <sheetData>
    <row r="1" spans="2:192" ht="11.25" customHeight="1" thickBot="1"/>
    <row r="2" spans="2:192" ht="18.75" customHeight="1">
      <c r="B2" s="484" t="s">
        <v>719</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6"/>
      <c r="AO2" s="1722" t="s">
        <v>677</v>
      </c>
      <c r="AP2" s="1723"/>
      <c r="AQ2" s="1723"/>
      <c r="AR2" s="1723"/>
      <c r="AS2" s="1723"/>
      <c r="AT2" s="1723"/>
      <c r="AU2" s="1723"/>
      <c r="AV2" s="1723"/>
      <c r="AW2" s="1723"/>
      <c r="AX2" s="1723"/>
      <c r="AY2" s="1723"/>
      <c r="AZ2" s="1723"/>
      <c r="BA2" s="1723"/>
      <c r="BB2" s="1723"/>
      <c r="BC2" s="1723"/>
      <c r="BD2" s="1723"/>
      <c r="BE2" s="1723"/>
      <c r="BF2" s="1723"/>
      <c r="BG2" s="1723"/>
      <c r="BH2" s="1723"/>
      <c r="BI2" s="1723"/>
      <c r="BJ2" s="1723"/>
      <c r="BK2" s="1723"/>
      <c r="BL2" s="1723"/>
      <c r="BM2" s="1723"/>
      <c r="BN2" s="1723"/>
      <c r="BO2" s="1723"/>
      <c r="BP2" s="1723"/>
      <c r="BQ2" s="1723"/>
      <c r="BR2" s="1723"/>
      <c r="BS2" s="1723"/>
      <c r="BT2" s="1723"/>
      <c r="BU2" s="1723"/>
      <c r="BV2" s="1723"/>
      <c r="BW2" s="1723"/>
      <c r="BX2" s="1723"/>
      <c r="BY2" s="1723"/>
      <c r="BZ2" s="1723"/>
      <c r="CA2" s="1723"/>
      <c r="CB2" s="1723"/>
      <c r="CC2" s="1723"/>
      <c r="CD2" s="1723"/>
      <c r="CE2" s="1723"/>
      <c r="CF2" s="1723"/>
      <c r="CG2" s="1723"/>
      <c r="CH2" s="1723"/>
      <c r="CI2" s="1723"/>
      <c r="CJ2" s="1723"/>
      <c r="CK2" s="1723"/>
      <c r="CL2" s="1723"/>
      <c r="CM2" s="1723"/>
      <c r="CN2" s="1723"/>
      <c r="CO2" s="1723"/>
      <c r="CP2" s="1723"/>
      <c r="CQ2" s="1723"/>
      <c r="CR2" s="1723"/>
      <c r="CS2" s="1723"/>
      <c r="CT2" s="1723"/>
      <c r="CU2" s="1723"/>
      <c r="CV2" s="1723"/>
      <c r="CW2" s="1723"/>
      <c r="CX2" s="1723"/>
      <c r="CY2" s="1723"/>
      <c r="CZ2" s="1723"/>
      <c r="DA2" s="1723"/>
      <c r="DB2" s="1723"/>
      <c r="DC2" s="1723"/>
      <c r="DD2" s="1723"/>
      <c r="DE2" s="1723"/>
      <c r="DF2" s="1723"/>
      <c r="DG2" s="1723"/>
      <c r="DH2" s="1723"/>
      <c r="DI2" s="1723"/>
      <c r="DJ2" s="1723"/>
      <c r="DK2" s="1723"/>
      <c r="DL2" s="1723"/>
      <c r="DM2" s="1723"/>
      <c r="DN2" s="1723"/>
      <c r="DO2" s="1723"/>
      <c r="DP2" s="1723"/>
      <c r="DQ2" s="1723"/>
      <c r="DR2" s="1723"/>
      <c r="DS2" s="1723"/>
      <c r="DT2" s="1723"/>
      <c r="DU2" s="1723"/>
      <c r="DV2" s="1723"/>
      <c r="DW2" s="1723"/>
      <c r="DX2" s="1723"/>
      <c r="DY2" s="1723"/>
      <c r="DZ2" s="1723"/>
      <c r="EA2" s="1723"/>
      <c r="EB2" s="1723"/>
      <c r="EC2" s="1723"/>
      <c r="ED2" s="1723"/>
      <c r="EE2" s="1723"/>
      <c r="EF2" s="1723"/>
      <c r="EG2" s="1723"/>
      <c r="EH2" s="1723"/>
      <c r="EI2" s="1723"/>
      <c r="EJ2" s="1723"/>
      <c r="EK2" s="1723"/>
      <c r="EL2" s="1723"/>
      <c r="EM2" s="1723"/>
      <c r="EN2" s="1723"/>
      <c r="EO2" s="1723"/>
      <c r="EP2" s="1723"/>
      <c r="EQ2" s="1723"/>
      <c r="ER2" s="1723"/>
      <c r="ES2" s="1723"/>
      <c r="ET2" s="1723"/>
      <c r="EU2" s="1724"/>
      <c r="EV2" s="1728" t="s">
        <v>678</v>
      </c>
      <c r="EW2" s="1729"/>
      <c r="EX2" s="1729"/>
      <c r="EY2" s="1729"/>
      <c r="EZ2" s="1729"/>
      <c r="FA2" s="1729"/>
      <c r="FB2" s="1729"/>
      <c r="FC2" s="1729"/>
      <c r="FD2" s="1729"/>
      <c r="FE2" s="1729"/>
      <c r="FF2" s="1729"/>
      <c r="FG2" s="1729"/>
      <c r="FH2" s="1729"/>
      <c r="FI2" s="1729"/>
      <c r="FJ2" s="1729"/>
      <c r="FK2" s="1729"/>
      <c r="FL2" s="1729"/>
      <c r="FM2" s="1729"/>
      <c r="FN2" s="1729"/>
      <c r="FO2" s="1729"/>
      <c r="FP2" s="1729"/>
      <c r="FQ2" s="1729"/>
      <c r="FR2" s="1729"/>
      <c r="FS2" s="1729"/>
      <c r="FT2" s="1729"/>
      <c r="FU2" s="1729"/>
      <c r="FV2" s="1729"/>
      <c r="FW2" s="1729"/>
      <c r="FX2" s="1729"/>
      <c r="FY2" s="1729"/>
      <c r="FZ2" s="1729"/>
      <c r="GA2" s="1729"/>
      <c r="GB2" s="1729"/>
      <c r="GC2" s="1729"/>
      <c r="GD2" s="1729"/>
      <c r="GE2" s="1729"/>
      <c r="GF2" s="1729"/>
      <c r="GG2" s="1729"/>
      <c r="GH2" s="1729"/>
      <c r="GI2" s="1729"/>
      <c r="GJ2" s="1730"/>
    </row>
    <row r="3" spans="2:192" ht="33.75" customHeight="1">
      <c r="B3" s="487"/>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9"/>
      <c r="AO3" s="1725"/>
      <c r="AP3" s="1726"/>
      <c r="AQ3" s="1726"/>
      <c r="AR3" s="1726"/>
      <c r="AS3" s="1726"/>
      <c r="AT3" s="1726"/>
      <c r="AU3" s="1726"/>
      <c r="AV3" s="1726"/>
      <c r="AW3" s="1726"/>
      <c r="AX3" s="1726"/>
      <c r="AY3" s="1726"/>
      <c r="AZ3" s="1726"/>
      <c r="BA3" s="1726"/>
      <c r="BB3" s="1726"/>
      <c r="BC3" s="1726"/>
      <c r="BD3" s="1726"/>
      <c r="BE3" s="1726"/>
      <c r="BF3" s="1726"/>
      <c r="BG3" s="1726"/>
      <c r="BH3" s="1726"/>
      <c r="BI3" s="1726"/>
      <c r="BJ3" s="1726"/>
      <c r="BK3" s="1726"/>
      <c r="BL3" s="1726"/>
      <c r="BM3" s="1726"/>
      <c r="BN3" s="1726"/>
      <c r="BO3" s="1726"/>
      <c r="BP3" s="1726"/>
      <c r="BQ3" s="1726"/>
      <c r="BR3" s="1726"/>
      <c r="BS3" s="1726"/>
      <c r="BT3" s="1726"/>
      <c r="BU3" s="1726"/>
      <c r="BV3" s="1726"/>
      <c r="BW3" s="1726"/>
      <c r="BX3" s="1726"/>
      <c r="BY3" s="1726"/>
      <c r="BZ3" s="1726"/>
      <c r="CA3" s="1726"/>
      <c r="CB3" s="1726"/>
      <c r="CC3" s="1726"/>
      <c r="CD3" s="1726"/>
      <c r="CE3" s="1726"/>
      <c r="CF3" s="1726"/>
      <c r="CG3" s="1726"/>
      <c r="CH3" s="1726"/>
      <c r="CI3" s="1726"/>
      <c r="CJ3" s="1726"/>
      <c r="CK3" s="1726"/>
      <c r="CL3" s="1726"/>
      <c r="CM3" s="1726"/>
      <c r="CN3" s="1726"/>
      <c r="CO3" s="1726"/>
      <c r="CP3" s="1726"/>
      <c r="CQ3" s="1726"/>
      <c r="CR3" s="1726"/>
      <c r="CS3" s="1726"/>
      <c r="CT3" s="1726"/>
      <c r="CU3" s="1726"/>
      <c r="CV3" s="1726"/>
      <c r="CW3" s="1726"/>
      <c r="CX3" s="1726"/>
      <c r="CY3" s="1726"/>
      <c r="CZ3" s="1726"/>
      <c r="DA3" s="1726"/>
      <c r="DB3" s="1726"/>
      <c r="DC3" s="1726"/>
      <c r="DD3" s="1726"/>
      <c r="DE3" s="1726"/>
      <c r="DF3" s="1726"/>
      <c r="DG3" s="1726"/>
      <c r="DH3" s="1726"/>
      <c r="DI3" s="1726"/>
      <c r="DJ3" s="1726"/>
      <c r="DK3" s="1726"/>
      <c r="DL3" s="1726"/>
      <c r="DM3" s="1726"/>
      <c r="DN3" s="1726"/>
      <c r="DO3" s="1726"/>
      <c r="DP3" s="1726"/>
      <c r="DQ3" s="1726"/>
      <c r="DR3" s="1726"/>
      <c r="DS3" s="1726"/>
      <c r="DT3" s="1726"/>
      <c r="DU3" s="1726"/>
      <c r="DV3" s="1726"/>
      <c r="DW3" s="1726"/>
      <c r="DX3" s="1726"/>
      <c r="DY3" s="1726"/>
      <c r="DZ3" s="1726"/>
      <c r="EA3" s="1726"/>
      <c r="EB3" s="1726"/>
      <c r="EC3" s="1726"/>
      <c r="ED3" s="1726"/>
      <c r="EE3" s="1726"/>
      <c r="EF3" s="1726"/>
      <c r="EG3" s="1726"/>
      <c r="EH3" s="1726"/>
      <c r="EI3" s="1726"/>
      <c r="EJ3" s="1726"/>
      <c r="EK3" s="1726"/>
      <c r="EL3" s="1726"/>
      <c r="EM3" s="1726"/>
      <c r="EN3" s="1726"/>
      <c r="EO3" s="1726"/>
      <c r="EP3" s="1726"/>
      <c r="EQ3" s="1726"/>
      <c r="ER3" s="1726"/>
      <c r="ES3" s="1726"/>
      <c r="ET3" s="1726"/>
      <c r="EU3" s="1727"/>
      <c r="EV3" s="1731"/>
      <c r="EW3" s="1732"/>
      <c r="EX3" s="1732"/>
      <c r="EY3" s="1732"/>
      <c r="EZ3" s="1732"/>
      <c r="FA3" s="1732"/>
      <c r="FB3" s="1732"/>
      <c r="FC3" s="1732"/>
      <c r="FD3" s="1732"/>
      <c r="FE3" s="1732"/>
      <c r="FF3" s="1732"/>
      <c r="FG3" s="1732"/>
      <c r="FH3" s="1732"/>
      <c r="FI3" s="1732"/>
      <c r="FJ3" s="1732"/>
      <c r="FK3" s="1732"/>
      <c r="FL3" s="1732"/>
      <c r="FM3" s="1732"/>
      <c r="FN3" s="1732"/>
      <c r="FO3" s="1732"/>
      <c r="FP3" s="1732"/>
      <c r="FQ3" s="1732"/>
      <c r="FR3" s="1732"/>
      <c r="FS3" s="1732"/>
      <c r="FT3" s="1732"/>
      <c r="FU3" s="1732"/>
      <c r="FV3" s="1732"/>
      <c r="FW3" s="1732"/>
      <c r="FX3" s="1732"/>
      <c r="FY3" s="1732"/>
      <c r="FZ3" s="1732"/>
      <c r="GA3" s="1732"/>
      <c r="GB3" s="1732"/>
      <c r="GC3" s="1732"/>
      <c r="GD3" s="1732"/>
      <c r="GE3" s="1732"/>
      <c r="GF3" s="1732"/>
      <c r="GG3" s="1732"/>
      <c r="GH3" s="1732"/>
      <c r="GI3" s="1732"/>
      <c r="GJ3" s="1733"/>
    </row>
    <row r="4" spans="2:192" ht="3.75" customHeight="1">
      <c r="B4" s="490"/>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491"/>
      <c r="AQ4" s="491"/>
      <c r="AR4" s="491"/>
      <c r="AS4" s="491"/>
      <c r="AT4" s="491"/>
      <c r="AU4" s="491"/>
      <c r="AV4" s="491"/>
      <c r="AW4" s="491"/>
      <c r="AX4" s="491"/>
      <c r="AY4" s="491"/>
      <c r="AZ4" s="491"/>
      <c r="BA4" s="491"/>
      <c r="BB4" s="491"/>
      <c r="BC4" s="491"/>
      <c r="BD4" s="491"/>
      <c r="BE4" s="491"/>
      <c r="BF4" s="491"/>
      <c r="BG4" s="491"/>
      <c r="BH4" s="491"/>
      <c r="BI4" s="491"/>
      <c r="BJ4" s="491"/>
      <c r="BK4" s="491"/>
      <c r="BL4" s="491"/>
      <c r="BM4" s="491"/>
      <c r="BN4" s="491"/>
      <c r="BO4" s="491"/>
      <c r="BP4" s="491"/>
      <c r="BQ4" s="491"/>
      <c r="BR4" s="491"/>
      <c r="BS4" s="491"/>
      <c r="BT4" s="491"/>
      <c r="BU4" s="491"/>
      <c r="BV4" s="491"/>
      <c r="BW4" s="491"/>
      <c r="BX4" s="491"/>
      <c r="BY4" s="491"/>
      <c r="BZ4" s="491"/>
      <c r="CA4" s="491"/>
      <c r="CB4" s="491"/>
      <c r="CC4" s="491"/>
      <c r="CD4" s="491"/>
      <c r="CE4" s="491"/>
      <c r="CF4" s="491"/>
      <c r="CG4" s="491"/>
      <c r="CH4" s="491"/>
      <c r="CI4" s="491"/>
      <c r="CJ4" s="491"/>
      <c r="CK4" s="491"/>
      <c r="CL4" s="491"/>
      <c r="CM4" s="491"/>
      <c r="CN4" s="491"/>
      <c r="CO4" s="491"/>
      <c r="CP4" s="491"/>
      <c r="CQ4" s="491"/>
      <c r="CR4" s="491"/>
      <c r="CS4" s="491"/>
      <c r="CT4" s="491"/>
      <c r="CU4" s="491"/>
      <c r="CV4" s="491"/>
      <c r="CW4" s="491"/>
      <c r="CX4" s="491"/>
      <c r="CY4" s="491"/>
      <c r="CZ4" s="491"/>
      <c r="DA4" s="491"/>
      <c r="DB4" s="491"/>
      <c r="DC4" s="491"/>
      <c r="DD4" s="491"/>
      <c r="DE4" s="491"/>
      <c r="DF4" s="491"/>
      <c r="DG4" s="491"/>
      <c r="DH4" s="491"/>
      <c r="DI4" s="491"/>
      <c r="DJ4" s="491"/>
      <c r="DK4" s="491"/>
      <c r="DL4" s="491"/>
      <c r="DM4" s="491"/>
      <c r="DN4" s="491"/>
      <c r="DO4" s="491"/>
      <c r="DP4" s="491"/>
      <c r="DQ4" s="491"/>
      <c r="DR4" s="491"/>
      <c r="DS4" s="491"/>
      <c r="DT4" s="491"/>
      <c r="DU4" s="491"/>
      <c r="DV4" s="491"/>
      <c r="DW4" s="491"/>
      <c r="DX4" s="491"/>
      <c r="DY4" s="491"/>
      <c r="DZ4" s="491"/>
      <c r="EA4" s="491"/>
      <c r="EB4" s="491"/>
      <c r="EC4" s="491"/>
      <c r="ED4" s="491"/>
      <c r="EE4" s="491"/>
      <c r="EF4" s="491"/>
      <c r="EG4" s="491"/>
      <c r="EH4" s="491"/>
      <c r="EI4" s="491"/>
      <c r="EJ4" s="491"/>
      <c r="EK4" s="491"/>
      <c r="EL4" s="491"/>
      <c r="EM4" s="491"/>
      <c r="EN4" s="491"/>
      <c r="EO4" s="491"/>
      <c r="EP4" s="491"/>
      <c r="EQ4" s="491"/>
      <c r="ER4" s="491"/>
      <c r="ES4" s="491"/>
      <c r="ET4" s="491"/>
      <c r="EU4" s="491"/>
      <c r="EV4" s="491"/>
      <c r="EW4" s="491"/>
      <c r="EX4" s="491"/>
      <c r="EY4" s="491"/>
      <c r="EZ4" s="491"/>
      <c r="FA4" s="491"/>
      <c r="FB4" s="491"/>
      <c r="FC4" s="491"/>
      <c r="FD4" s="491"/>
      <c r="FE4" s="491"/>
      <c r="FF4" s="491"/>
      <c r="FG4" s="491"/>
      <c r="FH4" s="491"/>
      <c r="FI4" s="491"/>
      <c r="FJ4" s="491"/>
      <c r="FK4" s="491"/>
      <c r="FL4" s="491"/>
      <c r="FM4" s="491"/>
      <c r="FN4" s="491"/>
      <c r="FO4" s="491"/>
      <c r="FP4" s="491"/>
      <c r="FQ4" s="491"/>
      <c r="FR4" s="491"/>
      <c r="FS4" s="491"/>
      <c r="FT4" s="491"/>
      <c r="FU4" s="491"/>
      <c r="FV4" s="491"/>
      <c r="FW4" s="491"/>
      <c r="FX4" s="491"/>
      <c r="FY4" s="491"/>
      <c r="FZ4" s="491"/>
      <c r="GA4" s="491"/>
      <c r="GB4" s="491"/>
      <c r="GC4" s="491"/>
      <c r="GD4" s="491"/>
      <c r="GE4" s="491"/>
      <c r="GF4" s="491"/>
      <c r="GG4" s="491"/>
      <c r="GH4" s="491"/>
      <c r="GI4" s="491"/>
      <c r="GJ4" s="492"/>
    </row>
    <row r="5" spans="2:192" ht="27" customHeight="1">
      <c r="B5" s="490"/>
      <c r="C5" s="1734" t="s">
        <v>679</v>
      </c>
      <c r="D5" s="1734"/>
      <c r="E5" s="1734"/>
      <c r="F5" s="1734"/>
      <c r="G5" s="1734"/>
      <c r="H5" s="1734"/>
      <c r="I5" s="1734"/>
      <c r="J5" s="1734"/>
      <c r="K5" s="1734"/>
      <c r="L5" s="1734"/>
      <c r="M5" s="1734"/>
      <c r="N5" s="1734"/>
      <c r="O5" s="1734"/>
      <c r="P5" s="1734"/>
      <c r="Q5" s="1734"/>
      <c r="R5" s="1734"/>
      <c r="S5" s="1734"/>
      <c r="T5" s="1734"/>
      <c r="U5" s="1734"/>
      <c r="V5" s="1734"/>
      <c r="W5" s="1734"/>
      <c r="X5" s="1734"/>
      <c r="Y5" s="1734"/>
      <c r="Z5" s="1734"/>
      <c r="AA5" s="1734"/>
      <c r="AB5" s="1734"/>
      <c r="AC5" s="1734"/>
      <c r="AD5" s="1734"/>
      <c r="AE5" s="1734"/>
      <c r="AF5" s="1734"/>
      <c r="AG5" s="1734"/>
      <c r="AH5" s="1734"/>
      <c r="AI5" s="1734"/>
      <c r="AJ5" s="1734"/>
      <c r="AK5" s="1734"/>
      <c r="AL5" s="1734"/>
      <c r="AM5" s="1734"/>
      <c r="AN5" s="1734"/>
      <c r="AO5" s="1734"/>
      <c r="AP5" s="1734"/>
      <c r="AQ5" s="1734"/>
      <c r="AR5" s="1734"/>
      <c r="AS5" s="1734"/>
      <c r="AT5" s="1734"/>
      <c r="AU5" s="1734"/>
      <c r="AV5" s="1734"/>
      <c r="AW5" s="1734"/>
      <c r="AX5" s="1734"/>
      <c r="AY5" s="1734"/>
      <c r="AZ5" s="1734"/>
      <c r="BA5" s="1734"/>
      <c r="BB5" s="1734"/>
      <c r="BC5" s="1734"/>
      <c r="BD5" s="1734"/>
      <c r="BE5" s="1734"/>
      <c r="BF5" s="1734"/>
      <c r="BG5" s="1734"/>
      <c r="BH5" s="1734"/>
      <c r="BI5" s="1734"/>
      <c r="BJ5" s="1734"/>
      <c r="BK5" s="1734"/>
      <c r="BL5" s="1734"/>
      <c r="BM5" s="1734"/>
      <c r="BN5" s="1734"/>
      <c r="BO5" s="1734"/>
      <c r="BP5" s="1734"/>
      <c r="BQ5" s="1734"/>
      <c r="BR5" s="1734"/>
      <c r="BS5" s="1734"/>
      <c r="BT5" s="1734"/>
      <c r="BU5" s="1734"/>
      <c r="BV5" s="1734"/>
      <c r="BW5" s="1734"/>
      <c r="BX5" s="1734"/>
      <c r="BY5" s="1734"/>
      <c r="BZ5" s="1734"/>
      <c r="CA5" s="1734"/>
      <c r="CB5" s="1734"/>
      <c r="CC5" s="1734"/>
      <c r="CD5" s="1734"/>
      <c r="CE5" s="1734"/>
      <c r="CF5" s="1734"/>
      <c r="CG5" s="1734"/>
      <c r="CH5" s="1734"/>
      <c r="CI5" s="1734"/>
      <c r="CJ5" s="1734"/>
      <c r="CK5" s="1734"/>
      <c r="CL5" s="1734"/>
      <c r="CM5" s="1734"/>
      <c r="CN5" s="1734"/>
      <c r="CO5" s="1734"/>
      <c r="CP5" s="1734"/>
      <c r="CQ5" s="1734"/>
      <c r="CR5" s="1734"/>
      <c r="CS5" s="1734"/>
      <c r="CT5" s="1734"/>
      <c r="CU5" s="1734"/>
      <c r="CV5" s="1734"/>
      <c r="CW5" s="1734"/>
      <c r="CX5" s="1734"/>
      <c r="CY5" s="1734"/>
      <c r="CZ5" s="1734"/>
      <c r="DA5" s="1734"/>
      <c r="DB5" s="1734"/>
      <c r="DC5" s="1734"/>
      <c r="DD5" s="1734"/>
      <c r="DE5" s="1734"/>
      <c r="DF5" s="1734"/>
      <c r="DG5" s="1734"/>
      <c r="DH5" s="1734"/>
      <c r="DI5" s="1734"/>
      <c r="DJ5" s="1734"/>
      <c r="DK5" s="1734"/>
      <c r="DL5" s="1734"/>
      <c r="DM5" s="1734"/>
      <c r="DN5" s="1734"/>
      <c r="DO5" s="1734"/>
      <c r="DP5" s="1734"/>
      <c r="DQ5" s="1734"/>
      <c r="DR5" s="1734"/>
      <c r="DS5" s="1734"/>
      <c r="DT5" s="1734"/>
      <c r="DU5" s="1734"/>
      <c r="DV5" s="1734"/>
      <c r="DW5" s="1734"/>
      <c r="DX5" s="1734"/>
      <c r="DY5" s="1734"/>
      <c r="DZ5" s="1734"/>
      <c r="EA5" s="1734"/>
      <c r="EB5" s="1734"/>
      <c r="EC5" s="1734"/>
      <c r="ED5" s="1734"/>
      <c r="EE5" s="1734"/>
      <c r="EF5" s="1734"/>
      <c r="EG5" s="1734"/>
      <c r="EH5" s="1734"/>
      <c r="EI5" s="1734"/>
      <c r="EJ5" s="1734"/>
      <c r="EK5" s="1734"/>
      <c r="EL5" s="1734"/>
      <c r="EM5" s="1734"/>
      <c r="EN5" s="1734"/>
      <c r="EO5" s="1734"/>
      <c r="EP5" s="1734"/>
      <c r="EQ5" s="1734"/>
      <c r="ER5" s="1734"/>
      <c r="ES5" s="1734"/>
      <c r="ET5" s="1734"/>
      <c r="EU5" s="1734"/>
      <c r="EV5" s="1734"/>
      <c r="EW5" s="1734"/>
      <c r="EX5" s="1734"/>
      <c r="EY5" s="1734"/>
      <c r="EZ5" s="1734"/>
      <c r="FA5" s="1734"/>
      <c r="FB5" s="1734"/>
      <c r="FC5" s="1734"/>
      <c r="FD5" s="1734"/>
      <c r="FE5" s="1734"/>
      <c r="FF5" s="1734"/>
      <c r="FG5" s="1734"/>
      <c r="FH5" s="1734"/>
      <c r="FI5" s="1734"/>
      <c r="FJ5" s="1734"/>
      <c r="FK5" s="1734"/>
      <c r="FL5" s="1734"/>
      <c r="FM5" s="1734"/>
      <c r="FN5" s="1734"/>
      <c r="FO5" s="1734"/>
      <c r="FP5" s="1734"/>
      <c r="FQ5" s="1734"/>
      <c r="FR5" s="1734"/>
      <c r="FS5" s="1734"/>
      <c r="FT5" s="1734"/>
      <c r="FU5" s="1734"/>
      <c r="FV5" s="1734"/>
      <c r="FW5" s="1734"/>
      <c r="FX5" s="1734"/>
      <c r="FY5" s="1734"/>
      <c r="FZ5" s="1734"/>
      <c r="GA5" s="1734"/>
      <c r="GB5" s="1734"/>
      <c r="GC5" s="1734"/>
      <c r="GD5" s="1734"/>
      <c r="GE5" s="1734"/>
      <c r="GF5" s="1734"/>
      <c r="GG5" s="1734"/>
      <c r="GH5" s="1734"/>
      <c r="GI5" s="1734"/>
      <c r="GJ5" s="492"/>
    </row>
    <row r="6" spans="2:192" ht="3.75" customHeight="1">
      <c r="B6" s="490"/>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c r="AK6" s="493"/>
      <c r="AL6" s="493"/>
      <c r="AM6" s="493"/>
      <c r="AN6" s="493"/>
      <c r="AO6" s="493"/>
      <c r="AP6" s="493"/>
      <c r="AQ6" s="493"/>
      <c r="AR6" s="493"/>
      <c r="AS6" s="493"/>
      <c r="AT6" s="493"/>
      <c r="AU6" s="493"/>
      <c r="AV6" s="493"/>
      <c r="AW6" s="493"/>
      <c r="AX6" s="493"/>
      <c r="AY6" s="493"/>
      <c r="AZ6" s="493"/>
      <c r="BA6" s="493"/>
      <c r="BB6" s="493"/>
      <c r="BC6" s="493"/>
      <c r="BD6" s="493"/>
      <c r="BE6" s="493"/>
      <c r="BF6" s="493"/>
      <c r="BG6" s="493"/>
      <c r="BH6" s="493"/>
      <c r="BI6" s="493"/>
      <c r="BJ6" s="493"/>
      <c r="BK6" s="493"/>
      <c r="BL6" s="493"/>
      <c r="BM6" s="493"/>
      <c r="BN6" s="493"/>
      <c r="BO6" s="493"/>
      <c r="BP6" s="493"/>
      <c r="BQ6" s="493"/>
      <c r="BR6" s="493"/>
      <c r="BS6" s="493"/>
      <c r="BT6" s="493"/>
      <c r="BU6" s="493"/>
      <c r="BV6" s="493"/>
      <c r="BW6" s="493"/>
      <c r="BX6" s="493"/>
      <c r="BY6" s="493"/>
      <c r="BZ6" s="493"/>
      <c r="CA6" s="493"/>
      <c r="CB6" s="493"/>
      <c r="CC6" s="493"/>
      <c r="CD6" s="493"/>
      <c r="CE6" s="493"/>
      <c r="CF6" s="493"/>
      <c r="CG6" s="493"/>
      <c r="CH6" s="493"/>
      <c r="CI6" s="493"/>
      <c r="CJ6" s="493"/>
      <c r="CK6" s="493"/>
      <c r="CL6" s="493"/>
      <c r="CM6" s="493"/>
      <c r="CN6" s="493"/>
      <c r="CO6" s="493"/>
      <c r="CP6" s="493"/>
      <c r="CQ6" s="493"/>
      <c r="CR6" s="493"/>
      <c r="CS6" s="493"/>
      <c r="CT6" s="493"/>
      <c r="CU6" s="493"/>
      <c r="CV6" s="493"/>
      <c r="CW6" s="493"/>
      <c r="CX6" s="493"/>
      <c r="CY6" s="493"/>
      <c r="CZ6" s="493"/>
      <c r="DA6" s="493"/>
      <c r="DB6" s="493"/>
      <c r="DC6" s="493"/>
      <c r="DD6" s="493"/>
      <c r="DE6" s="493"/>
      <c r="DF6" s="493"/>
      <c r="DG6" s="493"/>
      <c r="DH6" s="493"/>
      <c r="DI6" s="493"/>
      <c r="DJ6" s="493"/>
      <c r="DK6" s="493"/>
      <c r="DL6" s="493"/>
      <c r="DM6" s="493"/>
      <c r="DN6" s="493"/>
      <c r="DO6" s="493"/>
      <c r="DP6" s="493"/>
      <c r="DQ6" s="493"/>
      <c r="DR6" s="493"/>
      <c r="DS6" s="493"/>
      <c r="DT6" s="493"/>
      <c r="DU6" s="493"/>
      <c r="DV6" s="493"/>
      <c r="DW6" s="493"/>
      <c r="DX6" s="493"/>
      <c r="DY6" s="493"/>
      <c r="DZ6" s="493"/>
      <c r="EA6" s="493"/>
      <c r="EB6" s="493"/>
      <c r="EC6" s="493"/>
      <c r="ED6" s="493"/>
      <c r="EE6" s="493"/>
      <c r="EF6" s="493"/>
      <c r="EG6" s="493"/>
      <c r="EH6" s="493"/>
      <c r="EI6" s="493"/>
      <c r="EJ6" s="493"/>
      <c r="EK6" s="493"/>
      <c r="EL6" s="493"/>
      <c r="EM6" s="493"/>
      <c r="EN6" s="493"/>
      <c r="EO6" s="493"/>
      <c r="EP6" s="493"/>
      <c r="EQ6" s="493"/>
      <c r="ER6" s="493"/>
      <c r="ES6" s="493"/>
      <c r="ET6" s="493"/>
      <c r="EU6" s="493"/>
      <c r="EV6" s="493"/>
      <c r="EW6" s="493"/>
      <c r="EX6" s="493"/>
      <c r="EY6" s="493"/>
      <c r="EZ6" s="493"/>
      <c r="FA6" s="493"/>
      <c r="FB6" s="493"/>
      <c r="FC6" s="493"/>
      <c r="FD6" s="493"/>
      <c r="FE6" s="493"/>
      <c r="FF6" s="493"/>
      <c r="FG6" s="493"/>
      <c r="FH6" s="493"/>
      <c r="FI6" s="493"/>
      <c r="FJ6" s="493"/>
      <c r="FK6" s="493"/>
      <c r="FL6" s="493"/>
      <c r="FM6" s="493"/>
      <c r="FN6" s="493"/>
      <c r="FO6" s="493"/>
      <c r="FP6" s="493"/>
      <c r="FQ6" s="493"/>
      <c r="FR6" s="493"/>
      <c r="FS6" s="493"/>
      <c r="FT6" s="493"/>
      <c r="FU6" s="493"/>
      <c r="FV6" s="493"/>
      <c r="FW6" s="493"/>
      <c r="FX6" s="493"/>
      <c r="FY6" s="493"/>
      <c r="FZ6" s="493"/>
      <c r="GA6" s="493"/>
      <c r="GB6" s="493"/>
      <c r="GC6" s="493"/>
      <c r="GD6" s="493"/>
      <c r="GE6" s="493"/>
      <c r="GF6" s="493"/>
      <c r="GG6" s="493"/>
      <c r="GH6" s="493"/>
      <c r="GI6" s="493"/>
      <c r="GJ6" s="492"/>
    </row>
    <row r="7" spans="2:192" ht="20.100000000000001" customHeight="1">
      <c r="B7" s="490"/>
      <c r="C7" s="1735" t="s">
        <v>680</v>
      </c>
      <c r="D7" s="1736"/>
      <c r="E7" s="1736"/>
      <c r="F7" s="1736"/>
      <c r="G7" s="1736"/>
      <c r="H7" s="1736"/>
      <c r="I7" s="1736"/>
      <c r="J7" s="1736"/>
      <c r="K7" s="1736"/>
      <c r="L7" s="1736"/>
      <c r="M7" s="1736"/>
      <c r="N7" s="1736"/>
      <c r="O7" s="1736"/>
      <c r="P7" s="1736"/>
      <c r="Q7" s="1736"/>
      <c r="R7" s="1736"/>
      <c r="S7" s="1736"/>
      <c r="T7" s="1736"/>
      <c r="U7" s="1736"/>
      <c r="V7" s="1736"/>
      <c r="W7" s="1736"/>
      <c r="X7" s="1736"/>
      <c r="Y7" s="1736"/>
      <c r="Z7" s="1736"/>
      <c r="AA7" s="1736"/>
      <c r="AB7" s="1736"/>
      <c r="AC7" s="1736"/>
      <c r="AD7" s="1736"/>
      <c r="AE7" s="1736"/>
      <c r="AF7" s="1736"/>
      <c r="AG7" s="1736"/>
      <c r="AH7" s="1736"/>
      <c r="AI7" s="1736"/>
      <c r="AJ7" s="1736"/>
      <c r="AK7" s="1736"/>
      <c r="AL7" s="1736"/>
      <c r="AM7" s="1736"/>
      <c r="AN7" s="1736"/>
      <c r="AO7" s="1736"/>
      <c r="AP7" s="1736"/>
      <c r="AQ7" s="1736"/>
      <c r="AR7" s="1736"/>
      <c r="AS7" s="1736"/>
      <c r="AT7" s="1737"/>
      <c r="AU7" s="1738"/>
      <c r="AV7" s="1739"/>
      <c r="AW7" s="1739"/>
      <c r="AX7" s="1739"/>
      <c r="AY7" s="1739"/>
      <c r="AZ7" s="1739"/>
      <c r="BA7" s="1739"/>
      <c r="BB7" s="1739"/>
      <c r="BC7" s="1739"/>
      <c r="BD7" s="1739"/>
      <c r="BE7" s="1739"/>
      <c r="BF7" s="1739"/>
      <c r="BG7" s="1739"/>
      <c r="BH7" s="1739"/>
      <c r="BI7" s="1739"/>
      <c r="BJ7" s="1739"/>
      <c r="BK7" s="1739"/>
      <c r="BL7" s="1739"/>
      <c r="BM7" s="1739"/>
      <c r="BN7" s="1739"/>
      <c r="BO7" s="1739"/>
      <c r="BP7" s="1739"/>
      <c r="BQ7" s="1739"/>
      <c r="BR7" s="1739"/>
      <c r="BS7" s="1739"/>
      <c r="BT7" s="1739"/>
      <c r="BU7" s="1739"/>
      <c r="BV7" s="1739"/>
      <c r="BW7" s="1739"/>
      <c r="BX7" s="1739"/>
      <c r="BY7" s="1739"/>
      <c r="BZ7" s="1739"/>
      <c r="CA7" s="1739"/>
      <c r="CB7" s="1739"/>
      <c r="CC7" s="1739"/>
      <c r="CD7" s="1739"/>
      <c r="CE7" s="1739"/>
      <c r="CF7" s="1739"/>
      <c r="CG7" s="1739"/>
      <c r="CH7" s="1739"/>
      <c r="CI7" s="1739"/>
      <c r="CJ7" s="1740"/>
      <c r="CK7" s="1741" t="s">
        <v>681</v>
      </c>
      <c r="CL7" s="1742"/>
      <c r="CM7" s="1742"/>
      <c r="CN7" s="1742"/>
      <c r="CO7" s="1742"/>
      <c r="CP7" s="1742"/>
      <c r="CQ7" s="1742"/>
      <c r="CR7" s="1742"/>
      <c r="CS7" s="1742"/>
      <c r="CT7" s="1742"/>
      <c r="CU7" s="1742"/>
      <c r="CV7" s="1742"/>
      <c r="CW7" s="1742"/>
      <c r="CX7" s="1742"/>
      <c r="CY7" s="1742"/>
      <c r="CZ7" s="1742"/>
      <c r="DA7" s="1742"/>
      <c r="DB7" s="1742"/>
      <c r="DC7" s="1742"/>
      <c r="DD7" s="1742"/>
      <c r="DE7" s="1742"/>
      <c r="DF7" s="1742"/>
      <c r="DG7" s="1742"/>
      <c r="DH7" s="1742"/>
      <c r="DI7" s="1742"/>
      <c r="DJ7" s="1742"/>
      <c r="DK7" s="1742"/>
      <c r="DL7" s="1742"/>
      <c r="DM7" s="1742"/>
      <c r="DN7" s="1742"/>
      <c r="DO7" s="1742"/>
      <c r="DP7" s="1742"/>
      <c r="DQ7" s="1742"/>
      <c r="DR7" s="1742"/>
      <c r="DS7" s="1742"/>
      <c r="DT7" s="1742"/>
      <c r="DU7" s="1742"/>
      <c r="DV7" s="1742"/>
      <c r="DW7" s="1742"/>
      <c r="DX7" s="1742"/>
      <c r="DY7" s="1742"/>
      <c r="DZ7" s="1742"/>
      <c r="EA7" s="1742"/>
      <c r="EB7" s="1742"/>
      <c r="EC7" s="1742"/>
      <c r="ED7" s="1742"/>
      <c r="EE7" s="1742"/>
      <c r="EF7" s="1742"/>
      <c r="EG7" s="1742"/>
      <c r="EH7" s="1742"/>
      <c r="EI7" s="1743"/>
      <c r="EJ7" s="1744"/>
      <c r="EK7" s="1744"/>
      <c r="EL7" s="1744"/>
      <c r="EM7" s="1744"/>
      <c r="EN7" s="1744"/>
      <c r="EO7" s="1744"/>
      <c r="EP7" s="1744"/>
      <c r="EQ7" s="1744"/>
      <c r="ER7" s="1744"/>
      <c r="ES7" s="1744"/>
      <c r="ET7" s="1744"/>
      <c r="EU7" s="1744"/>
      <c r="EV7" s="1744"/>
      <c r="EW7" s="1744"/>
      <c r="EX7" s="1744"/>
      <c r="EY7" s="1744"/>
      <c r="EZ7" s="1744"/>
      <c r="FA7" s="1744"/>
      <c r="FB7" s="1744"/>
      <c r="FC7" s="1744"/>
      <c r="FD7" s="1744"/>
      <c r="FE7" s="1744"/>
      <c r="FF7" s="1744"/>
      <c r="FG7" s="1744"/>
      <c r="FH7" s="1744"/>
      <c r="FI7" s="1744"/>
      <c r="FJ7" s="1744"/>
      <c r="FK7" s="1744"/>
      <c r="FL7" s="1744"/>
      <c r="FM7" s="1744"/>
      <c r="FN7" s="1744"/>
      <c r="FO7" s="1744"/>
      <c r="FP7" s="1744"/>
      <c r="FQ7" s="1744"/>
      <c r="FR7" s="1744"/>
      <c r="FS7" s="1744"/>
      <c r="FT7" s="1744"/>
      <c r="FU7" s="1744"/>
      <c r="FV7" s="1744"/>
      <c r="FW7" s="1744"/>
      <c r="FX7" s="1744"/>
      <c r="FY7" s="1744"/>
      <c r="FZ7" s="1744"/>
      <c r="GA7" s="1744"/>
      <c r="GB7" s="1744"/>
      <c r="GC7" s="1744"/>
      <c r="GD7" s="1744"/>
      <c r="GE7" s="1744"/>
      <c r="GF7" s="1744"/>
      <c r="GG7" s="1744"/>
      <c r="GH7" s="1744"/>
      <c r="GI7" s="1745"/>
      <c r="GJ7" s="492"/>
    </row>
    <row r="8" spans="2:192" ht="20.100000000000001" customHeight="1">
      <c r="B8" s="490"/>
      <c r="C8" s="1735" t="s">
        <v>682</v>
      </c>
      <c r="D8" s="1736"/>
      <c r="E8" s="1736"/>
      <c r="F8" s="1736"/>
      <c r="G8" s="1736"/>
      <c r="H8" s="1736"/>
      <c r="I8" s="1736"/>
      <c r="J8" s="1736"/>
      <c r="K8" s="1736"/>
      <c r="L8" s="1736"/>
      <c r="M8" s="1736"/>
      <c r="N8" s="1736"/>
      <c r="O8" s="1736"/>
      <c r="P8" s="1736"/>
      <c r="Q8" s="1736"/>
      <c r="R8" s="1736"/>
      <c r="S8" s="1736"/>
      <c r="T8" s="1736"/>
      <c r="U8" s="1736"/>
      <c r="V8" s="1736"/>
      <c r="W8" s="1736"/>
      <c r="X8" s="1736"/>
      <c r="Y8" s="1736"/>
      <c r="Z8" s="1736"/>
      <c r="AA8" s="1736"/>
      <c r="AB8" s="1736"/>
      <c r="AC8" s="1736"/>
      <c r="AD8" s="1736"/>
      <c r="AE8" s="1736"/>
      <c r="AF8" s="1736"/>
      <c r="AG8" s="1736"/>
      <c r="AH8" s="1736"/>
      <c r="AI8" s="1736"/>
      <c r="AJ8" s="1736"/>
      <c r="AK8" s="1736"/>
      <c r="AL8" s="1736"/>
      <c r="AM8" s="1736"/>
      <c r="AN8" s="1736"/>
      <c r="AO8" s="1736"/>
      <c r="AP8" s="1736"/>
      <c r="AQ8" s="1736"/>
      <c r="AR8" s="1736"/>
      <c r="AS8" s="1736"/>
      <c r="AT8" s="1737"/>
      <c r="AU8" s="1738"/>
      <c r="AV8" s="1739"/>
      <c r="AW8" s="1739"/>
      <c r="AX8" s="1739"/>
      <c r="AY8" s="1739"/>
      <c r="AZ8" s="1739"/>
      <c r="BA8" s="1739"/>
      <c r="BB8" s="1739"/>
      <c r="BC8" s="1739"/>
      <c r="BD8" s="1739"/>
      <c r="BE8" s="1739"/>
      <c r="BF8" s="1739"/>
      <c r="BG8" s="1739"/>
      <c r="BH8" s="1739"/>
      <c r="BI8" s="1739"/>
      <c r="BJ8" s="1739"/>
      <c r="BK8" s="1739"/>
      <c r="BL8" s="1739"/>
      <c r="BM8" s="1739"/>
      <c r="BN8" s="1739"/>
      <c r="BO8" s="1739"/>
      <c r="BP8" s="1739"/>
      <c r="BQ8" s="1739"/>
      <c r="BR8" s="1739"/>
      <c r="BS8" s="1739"/>
      <c r="BT8" s="1739"/>
      <c r="BU8" s="1739"/>
      <c r="BV8" s="1739"/>
      <c r="BW8" s="1739"/>
      <c r="BX8" s="1739"/>
      <c r="BY8" s="1739"/>
      <c r="BZ8" s="1739"/>
      <c r="CA8" s="1739"/>
      <c r="CB8" s="1739"/>
      <c r="CC8" s="1739"/>
      <c r="CD8" s="1739"/>
      <c r="CE8" s="1739"/>
      <c r="CF8" s="1739"/>
      <c r="CG8" s="1739"/>
      <c r="CH8" s="1739"/>
      <c r="CI8" s="1739"/>
      <c r="CJ8" s="1740"/>
      <c r="CK8" s="1741" t="s">
        <v>683</v>
      </c>
      <c r="CL8" s="1742"/>
      <c r="CM8" s="1742"/>
      <c r="CN8" s="1742"/>
      <c r="CO8" s="1742"/>
      <c r="CP8" s="1742"/>
      <c r="CQ8" s="1742"/>
      <c r="CR8" s="1742"/>
      <c r="CS8" s="1742"/>
      <c r="CT8" s="1742"/>
      <c r="CU8" s="1742"/>
      <c r="CV8" s="1742"/>
      <c r="CW8" s="1742"/>
      <c r="CX8" s="1742"/>
      <c r="CY8" s="1742"/>
      <c r="CZ8" s="1742"/>
      <c r="DA8" s="1742"/>
      <c r="DB8" s="1742"/>
      <c r="DC8" s="1742"/>
      <c r="DD8" s="1742"/>
      <c r="DE8" s="1742"/>
      <c r="DF8" s="1742"/>
      <c r="DG8" s="1742"/>
      <c r="DH8" s="1742"/>
      <c r="DI8" s="1742"/>
      <c r="DJ8" s="1742"/>
      <c r="DK8" s="1742"/>
      <c r="DL8" s="1742"/>
      <c r="DM8" s="1742"/>
      <c r="DN8" s="1742"/>
      <c r="DO8" s="1742"/>
      <c r="DP8" s="1742"/>
      <c r="DQ8" s="1742"/>
      <c r="DR8" s="1742"/>
      <c r="DS8" s="1742"/>
      <c r="DT8" s="1742"/>
      <c r="DU8" s="1742"/>
      <c r="DV8" s="1742"/>
      <c r="DW8" s="1742"/>
      <c r="DX8" s="1742"/>
      <c r="DY8" s="1742"/>
      <c r="DZ8" s="1742"/>
      <c r="EA8" s="1742"/>
      <c r="EB8" s="1742"/>
      <c r="EC8" s="1742"/>
      <c r="ED8" s="1742"/>
      <c r="EE8" s="1742"/>
      <c r="EF8" s="1742"/>
      <c r="EG8" s="1742"/>
      <c r="EH8" s="1742"/>
      <c r="EI8" s="1743"/>
      <c r="EJ8" s="1744"/>
      <c r="EK8" s="1744"/>
      <c r="EL8" s="1744"/>
      <c r="EM8" s="1744"/>
      <c r="EN8" s="1744"/>
      <c r="EO8" s="1744"/>
      <c r="EP8" s="1744"/>
      <c r="EQ8" s="1744"/>
      <c r="ER8" s="1744"/>
      <c r="ES8" s="1744"/>
      <c r="ET8" s="1744"/>
      <c r="EU8" s="1744"/>
      <c r="EV8" s="1744"/>
      <c r="EW8" s="1744"/>
      <c r="EX8" s="1744"/>
      <c r="EY8" s="1744"/>
      <c r="EZ8" s="1744"/>
      <c r="FA8" s="1744"/>
      <c r="FB8" s="1744"/>
      <c r="FC8" s="1744"/>
      <c r="FD8" s="1744"/>
      <c r="FE8" s="1744"/>
      <c r="FF8" s="1744"/>
      <c r="FG8" s="1744"/>
      <c r="FH8" s="1744"/>
      <c r="FI8" s="1744"/>
      <c r="FJ8" s="1744"/>
      <c r="FK8" s="1744"/>
      <c r="FL8" s="1744"/>
      <c r="FM8" s="1744"/>
      <c r="FN8" s="1744"/>
      <c r="FO8" s="1744"/>
      <c r="FP8" s="1744"/>
      <c r="FQ8" s="1744"/>
      <c r="FR8" s="1744"/>
      <c r="FS8" s="1744"/>
      <c r="FT8" s="1744"/>
      <c r="FU8" s="1744"/>
      <c r="FV8" s="1744"/>
      <c r="FW8" s="1744"/>
      <c r="FX8" s="1744"/>
      <c r="FY8" s="1744"/>
      <c r="FZ8" s="1744"/>
      <c r="GA8" s="1744"/>
      <c r="GB8" s="1744"/>
      <c r="GC8" s="1744"/>
      <c r="GD8" s="1744"/>
      <c r="GE8" s="1744"/>
      <c r="GF8" s="1744"/>
      <c r="GG8" s="1744"/>
      <c r="GH8" s="1744"/>
      <c r="GI8" s="1745"/>
      <c r="GJ8" s="492"/>
    </row>
    <row r="9" spans="2:192" ht="20.100000000000001" customHeight="1">
      <c r="B9" s="490"/>
      <c r="C9" s="494"/>
      <c r="D9" s="495"/>
      <c r="E9" s="495"/>
      <c r="F9" s="495"/>
      <c r="G9" s="495"/>
      <c r="H9" s="495"/>
      <c r="I9" s="495"/>
      <c r="J9" s="495"/>
      <c r="K9" s="495"/>
      <c r="L9" s="495"/>
      <c r="M9" s="495"/>
      <c r="N9" s="495"/>
      <c r="O9" s="495"/>
      <c r="P9" s="495"/>
      <c r="Q9" s="495"/>
      <c r="R9" s="495"/>
      <c r="S9" s="495"/>
      <c r="T9" s="495"/>
      <c r="U9" s="495"/>
      <c r="V9" s="495"/>
      <c r="W9" s="495"/>
      <c r="X9" s="495"/>
      <c r="Y9" s="495"/>
      <c r="Z9" s="495"/>
      <c r="AA9" s="495"/>
      <c r="AB9" s="495"/>
      <c r="AC9" s="495"/>
      <c r="AD9" s="495"/>
      <c r="AE9" s="495"/>
      <c r="AF9" s="495"/>
      <c r="AG9" s="495"/>
      <c r="AH9" s="495"/>
      <c r="AI9" s="495"/>
      <c r="AJ9" s="495"/>
      <c r="AK9" s="495"/>
      <c r="AL9" s="495"/>
      <c r="AM9" s="495"/>
      <c r="AN9" s="495"/>
      <c r="AO9" s="495"/>
      <c r="AP9" s="495"/>
      <c r="AQ9" s="495"/>
      <c r="AR9" s="495"/>
      <c r="AS9" s="495"/>
      <c r="AT9" s="495"/>
      <c r="AU9" s="495"/>
      <c r="AV9" s="495"/>
      <c r="AW9" s="495"/>
      <c r="AX9" s="495"/>
      <c r="AY9" s="495"/>
      <c r="AZ9" s="495"/>
      <c r="BA9" s="495"/>
      <c r="BB9" s="495"/>
      <c r="BC9" s="495"/>
      <c r="BD9" s="495"/>
      <c r="BE9" s="495"/>
      <c r="BF9" s="495"/>
      <c r="BG9" s="495"/>
      <c r="BH9" s="495"/>
      <c r="BI9" s="495"/>
      <c r="BJ9" s="495"/>
      <c r="BK9" s="495"/>
      <c r="BL9" s="495"/>
      <c r="BM9" s="495"/>
      <c r="BN9" s="495"/>
      <c r="BO9" s="495"/>
      <c r="BP9" s="495"/>
      <c r="BQ9" s="495"/>
      <c r="BR9" s="495"/>
      <c r="BS9" s="495"/>
      <c r="BT9" s="495"/>
      <c r="BU9" s="495"/>
      <c r="BV9" s="495"/>
      <c r="BW9" s="495"/>
      <c r="BX9" s="495"/>
      <c r="BY9" s="495"/>
      <c r="BZ9" s="495"/>
      <c r="CA9" s="495"/>
      <c r="CB9" s="495"/>
      <c r="CC9" s="495"/>
      <c r="CD9" s="495"/>
      <c r="CE9" s="495"/>
      <c r="CF9" s="495"/>
      <c r="CG9" s="495"/>
      <c r="CH9" s="495"/>
      <c r="CI9" s="495"/>
      <c r="CJ9" s="496"/>
      <c r="CK9" s="1750" t="s">
        <v>684</v>
      </c>
      <c r="CL9" s="1750"/>
      <c r="CM9" s="1750"/>
      <c r="CN9" s="1750"/>
      <c r="CO9" s="1750"/>
      <c r="CP9" s="1750"/>
      <c r="CQ9" s="1750"/>
      <c r="CR9" s="1750"/>
      <c r="CS9" s="1750"/>
      <c r="CT9" s="1750"/>
      <c r="CU9" s="1750"/>
      <c r="CV9" s="1750"/>
      <c r="CW9" s="1750"/>
      <c r="CX9" s="1750"/>
      <c r="CY9" s="1750"/>
      <c r="CZ9" s="1750"/>
      <c r="DA9" s="1750"/>
      <c r="DB9" s="1750"/>
      <c r="DC9" s="1750"/>
      <c r="DD9" s="1750"/>
      <c r="DE9" s="1750"/>
      <c r="DF9" s="1750"/>
      <c r="DG9" s="1750"/>
      <c r="DH9" s="1750"/>
      <c r="DI9" s="1750"/>
      <c r="DJ9" s="1750"/>
      <c r="DK9" s="1750"/>
      <c r="DL9" s="1750"/>
      <c r="DM9" s="1750"/>
      <c r="DN9" s="1750"/>
      <c r="DO9" s="1750"/>
      <c r="DP9" s="1750"/>
      <c r="DQ9" s="1750"/>
      <c r="DR9" s="1750"/>
      <c r="DS9" s="1750"/>
      <c r="DT9" s="1750"/>
      <c r="DU9" s="1750"/>
      <c r="DV9" s="1750"/>
      <c r="DW9" s="1750"/>
      <c r="DX9" s="1750"/>
      <c r="DY9" s="1750"/>
      <c r="DZ9" s="1750"/>
      <c r="EA9" s="1750"/>
      <c r="EB9" s="1750"/>
      <c r="EC9" s="1750"/>
      <c r="ED9" s="1750"/>
      <c r="EE9" s="1750"/>
      <c r="EF9" s="1750"/>
      <c r="EG9" s="1750"/>
      <c r="EH9" s="1750"/>
      <c r="EI9" s="497"/>
      <c r="EJ9" s="497"/>
      <c r="EK9" s="497"/>
      <c r="EL9" s="497"/>
      <c r="EM9" s="497"/>
      <c r="EN9" s="497"/>
      <c r="EO9" s="497"/>
      <c r="EP9" s="497"/>
      <c r="EQ9" s="497"/>
      <c r="ER9" s="497"/>
      <c r="ES9" s="497"/>
      <c r="ET9" s="497"/>
      <c r="EU9" s="497"/>
      <c r="EV9" s="497"/>
      <c r="EW9" s="497"/>
      <c r="EX9" s="497"/>
      <c r="EY9" s="497"/>
      <c r="EZ9" s="497"/>
      <c r="FA9" s="497"/>
      <c r="FB9" s="497"/>
      <c r="FC9" s="497"/>
      <c r="FD9" s="497"/>
      <c r="FE9" s="497"/>
      <c r="FF9" s="497"/>
      <c r="FG9" s="497"/>
      <c r="FH9" s="497"/>
      <c r="FI9" s="497"/>
      <c r="FJ9" s="497"/>
      <c r="FK9" s="497"/>
      <c r="FL9" s="497"/>
      <c r="FM9" s="497"/>
      <c r="FN9" s="497"/>
      <c r="FO9" s="497"/>
      <c r="FP9" s="497"/>
      <c r="FQ9" s="497"/>
      <c r="FR9" s="497"/>
      <c r="FS9" s="497"/>
      <c r="FT9" s="497"/>
      <c r="FU9" s="497"/>
      <c r="FV9" s="497"/>
      <c r="FW9" s="497"/>
      <c r="FX9" s="497"/>
      <c r="FY9" s="497"/>
      <c r="FZ9" s="497"/>
      <c r="GA9" s="497"/>
      <c r="GB9" s="497"/>
      <c r="GC9" s="497"/>
      <c r="GD9" s="497"/>
      <c r="GE9" s="497"/>
      <c r="GF9" s="497"/>
      <c r="GG9" s="497"/>
      <c r="GH9" s="497"/>
      <c r="GI9" s="498"/>
      <c r="GJ9" s="492"/>
    </row>
    <row r="10" spans="2:192" ht="3.75" customHeight="1">
      <c r="B10" s="490"/>
      <c r="C10" s="493"/>
      <c r="D10" s="493"/>
      <c r="E10" s="493"/>
      <c r="F10" s="493"/>
      <c r="G10" s="493"/>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3"/>
      <c r="AY10" s="493"/>
      <c r="AZ10" s="493"/>
      <c r="BA10" s="493"/>
      <c r="BB10" s="493"/>
      <c r="BC10" s="493"/>
      <c r="BD10" s="493"/>
      <c r="BE10" s="493"/>
      <c r="BF10" s="493"/>
      <c r="BG10" s="493"/>
      <c r="BH10" s="493"/>
      <c r="BI10" s="493"/>
      <c r="BJ10" s="493"/>
      <c r="BK10" s="493"/>
      <c r="BL10" s="493"/>
      <c r="BM10" s="493"/>
      <c r="BN10" s="493"/>
      <c r="BO10" s="493"/>
      <c r="BP10" s="493"/>
      <c r="BQ10" s="493"/>
      <c r="BR10" s="493"/>
      <c r="BS10" s="493"/>
      <c r="BT10" s="493"/>
      <c r="BU10" s="493"/>
      <c r="BV10" s="493"/>
      <c r="BW10" s="493"/>
      <c r="BX10" s="493"/>
      <c r="BY10" s="493"/>
      <c r="BZ10" s="493"/>
      <c r="CA10" s="493"/>
      <c r="CB10" s="493"/>
      <c r="CC10" s="493"/>
      <c r="CD10" s="493"/>
      <c r="CE10" s="493"/>
      <c r="CF10" s="493"/>
      <c r="CG10" s="493"/>
      <c r="CH10" s="493"/>
      <c r="CI10" s="493"/>
      <c r="CJ10" s="493"/>
      <c r="CK10" s="493"/>
      <c r="CL10" s="493"/>
      <c r="CM10" s="493"/>
      <c r="CN10" s="493"/>
      <c r="CO10" s="493"/>
      <c r="CP10" s="493"/>
      <c r="CQ10" s="493"/>
      <c r="CR10" s="493"/>
      <c r="CS10" s="493"/>
      <c r="CT10" s="493"/>
      <c r="CU10" s="493"/>
      <c r="CV10" s="493"/>
      <c r="CW10" s="493"/>
      <c r="CX10" s="493"/>
      <c r="CY10" s="493"/>
      <c r="CZ10" s="493"/>
      <c r="DA10" s="493"/>
      <c r="DB10" s="493"/>
      <c r="DC10" s="493"/>
      <c r="DD10" s="493"/>
      <c r="DE10" s="493"/>
      <c r="DF10" s="493"/>
      <c r="DG10" s="493"/>
      <c r="DH10" s="493"/>
      <c r="DI10" s="493"/>
      <c r="DJ10" s="493"/>
      <c r="DK10" s="493"/>
      <c r="DL10" s="493"/>
      <c r="DM10" s="493"/>
      <c r="DN10" s="493"/>
      <c r="DO10" s="493"/>
      <c r="DP10" s="493"/>
      <c r="DQ10" s="493"/>
      <c r="DR10" s="493"/>
      <c r="DS10" s="493"/>
      <c r="DT10" s="493"/>
      <c r="DU10" s="493"/>
      <c r="DV10" s="493"/>
      <c r="DW10" s="493"/>
      <c r="DX10" s="493"/>
      <c r="DY10" s="493"/>
      <c r="DZ10" s="493"/>
      <c r="EA10" s="493"/>
      <c r="EB10" s="493"/>
      <c r="EC10" s="493"/>
      <c r="ED10" s="493"/>
      <c r="EE10" s="493"/>
      <c r="EF10" s="493"/>
      <c r="EG10" s="493"/>
      <c r="EH10" s="493"/>
      <c r="EI10" s="493"/>
      <c r="EJ10" s="493"/>
      <c r="EK10" s="493"/>
      <c r="EL10" s="493"/>
      <c r="EM10" s="493"/>
      <c r="EN10" s="493"/>
      <c r="EO10" s="493"/>
      <c r="EP10" s="493"/>
      <c r="EQ10" s="493"/>
      <c r="ER10" s="493"/>
      <c r="ES10" s="493"/>
      <c r="ET10" s="493"/>
      <c r="EU10" s="493"/>
      <c r="EV10" s="493"/>
      <c r="EW10" s="493"/>
      <c r="EX10" s="493"/>
      <c r="EY10" s="493"/>
      <c r="EZ10" s="493"/>
      <c r="FA10" s="493"/>
      <c r="FB10" s="493"/>
      <c r="FC10" s="493"/>
      <c r="FD10" s="493"/>
      <c r="FE10" s="493"/>
      <c r="FF10" s="493"/>
      <c r="FG10" s="493"/>
      <c r="FH10" s="493"/>
      <c r="FI10" s="493"/>
      <c r="FJ10" s="493"/>
      <c r="FK10" s="493"/>
      <c r="FL10" s="493"/>
      <c r="FM10" s="493"/>
      <c r="FN10" s="493"/>
      <c r="FO10" s="493"/>
      <c r="FP10" s="493"/>
      <c r="FQ10" s="493"/>
      <c r="FR10" s="493"/>
      <c r="FS10" s="493"/>
      <c r="FT10" s="493"/>
      <c r="FU10" s="493"/>
      <c r="FV10" s="493"/>
      <c r="FW10" s="493"/>
      <c r="FX10" s="493"/>
      <c r="FY10" s="493"/>
      <c r="FZ10" s="493"/>
      <c r="GA10" s="493"/>
      <c r="GB10" s="493"/>
      <c r="GC10" s="493"/>
      <c r="GD10" s="493"/>
      <c r="GE10" s="493"/>
      <c r="GF10" s="493"/>
      <c r="GG10" s="493"/>
      <c r="GH10" s="493"/>
      <c r="GI10" s="493"/>
      <c r="GJ10" s="492"/>
    </row>
    <row r="11" spans="2:192" ht="20.100000000000001" customHeight="1">
      <c r="B11" s="490"/>
      <c r="C11" s="1751" t="s">
        <v>711</v>
      </c>
      <c r="D11" s="1752"/>
      <c r="E11" s="1752"/>
      <c r="F11" s="1752"/>
      <c r="G11" s="1752"/>
      <c r="H11" s="1752"/>
      <c r="I11" s="1752"/>
      <c r="J11" s="1752"/>
      <c r="K11" s="1752"/>
      <c r="L11" s="1752"/>
      <c r="M11" s="1752"/>
      <c r="N11" s="1752"/>
      <c r="O11" s="1752"/>
      <c r="P11" s="1752"/>
      <c r="Q11" s="1752"/>
      <c r="R11" s="1752"/>
      <c r="S11" s="1752"/>
      <c r="T11" s="1752"/>
      <c r="U11" s="1752"/>
      <c r="V11" s="1752"/>
      <c r="W11" s="1752"/>
      <c r="X11" s="1752"/>
      <c r="Y11" s="1753"/>
      <c r="Z11" s="1754"/>
      <c r="AA11" s="1755"/>
      <c r="AB11" s="1755"/>
      <c r="AC11" s="1755"/>
      <c r="AD11" s="1755"/>
      <c r="AE11" s="1755"/>
      <c r="AF11" s="1755"/>
      <c r="AG11" s="1755"/>
      <c r="AH11" s="1755"/>
      <c r="AI11" s="1755"/>
      <c r="AJ11" s="1755"/>
      <c r="AK11" s="1755"/>
      <c r="AL11" s="1755"/>
      <c r="AM11" s="1755"/>
      <c r="AN11" s="1755"/>
      <c r="AO11" s="1755"/>
      <c r="AP11" s="1755"/>
      <c r="AQ11" s="1755"/>
      <c r="AR11" s="1755"/>
      <c r="AS11" s="1755"/>
      <c r="AT11" s="1755"/>
      <c r="AU11" s="1755"/>
      <c r="AV11" s="1755"/>
      <c r="AW11" s="1755"/>
      <c r="AX11" s="1755"/>
      <c r="AY11" s="1755"/>
      <c r="AZ11" s="1755"/>
      <c r="BA11" s="1755"/>
      <c r="BB11" s="1755"/>
      <c r="BC11" s="1755"/>
      <c r="BD11" s="1755"/>
      <c r="BE11" s="1755"/>
      <c r="BF11" s="1755"/>
      <c r="BG11" s="1755"/>
      <c r="BH11" s="1755"/>
      <c r="BI11" s="1755"/>
      <c r="BJ11" s="1755"/>
      <c r="BK11" s="1755"/>
      <c r="BL11" s="1755"/>
      <c r="BM11" s="1755"/>
      <c r="BN11" s="1755"/>
      <c r="BO11" s="1755"/>
      <c r="BP11" s="1755"/>
      <c r="BQ11" s="1755"/>
      <c r="BR11" s="1755"/>
      <c r="BS11" s="1755"/>
      <c r="BT11" s="1755"/>
      <c r="BU11" s="1755"/>
      <c r="BV11" s="1755"/>
      <c r="BW11" s="1755"/>
      <c r="BX11" s="1755"/>
      <c r="BY11" s="1755"/>
      <c r="BZ11" s="1755"/>
      <c r="CA11" s="1755"/>
      <c r="CB11" s="1755"/>
      <c r="CC11" s="1755"/>
      <c r="CD11" s="1755"/>
      <c r="CE11" s="1755"/>
      <c r="CF11" s="1755"/>
      <c r="CG11" s="1755"/>
      <c r="CH11" s="1756"/>
      <c r="CI11" s="493"/>
      <c r="CJ11" s="493"/>
      <c r="CK11" s="1741" t="s">
        <v>712</v>
      </c>
      <c r="CL11" s="1742"/>
      <c r="CM11" s="1742"/>
      <c r="CN11" s="1742"/>
      <c r="CO11" s="1742"/>
      <c r="CP11" s="1742"/>
      <c r="CQ11" s="1742"/>
      <c r="CR11" s="1742"/>
      <c r="CS11" s="1742"/>
      <c r="CT11" s="1742"/>
      <c r="CU11" s="1742"/>
      <c r="CV11" s="1742"/>
      <c r="CW11" s="1742"/>
      <c r="CX11" s="1742"/>
      <c r="CY11" s="1742"/>
      <c r="CZ11" s="1742"/>
      <c r="DA11" s="1742"/>
      <c r="DB11" s="1742"/>
      <c r="DC11" s="1742"/>
      <c r="DD11" s="1742"/>
      <c r="DE11" s="1742"/>
      <c r="DF11" s="1742"/>
      <c r="DG11" s="1742"/>
      <c r="DH11" s="1742"/>
      <c r="DI11" s="1742"/>
      <c r="DJ11" s="1742"/>
      <c r="DK11" s="1742"/>
      <c r="DL11" s="1742"/>
      <c r="DM11" s="1742"/>
      <c r="DN11" s="1742"/>
      <c r="DO11" s="1742"/>
      <c r="DP11" s="1746"/>
      <c r="DQ11" s="1739"/>
      <c r="DR11" s="1739"/>
      <c r="DS11" s="1739"/>
      <c r="DT11" s="1739"/>
      <c r="DU11" s="1739"/>
      <c r="DV11" s="1739"/>
      <c r="DW11" s="1739"/>
      <c r="DX11" s="1739"/>
      <c r="DY11" s="1739"/>
      <c r="DZ11" s="1739"/>
      <c r="EA11" s="1739"/>
      <c r="EB11" s="1739"/>
      <c r="EC11" s="1739"/>
      <c r="ED11" s="1739"/>
      <c r="EE11" s="1739"/>
      <c r="EF11" s="1739"/>
      <c r="EG11" s="1739"/>
      <c r="EH11" s="1739"/>
      <c r="EI11" s="1739"/>
      <c r="EJ11" s="1739"/>
      <c r="EK11" s="1739"/>
      <c r="EL11" s="1739"/>
      <c r="EM11" s="1739"/>
      <c r="EN11" s="1739"/>
      <c r="EO11" s="1739"/>
      <c r="EP11" s="1739"/>
      <c r="EQ11" s="1739"/>
      <c r="ER11" s="1739"/>
      <c r="ES11" s="1739"/>
      <c r="ET11" s="1739"/>
      <c r="EU11" s="1739"/>
      <c r="EV11" s="1739"/>
      <c r="EW11" s="1739"/>
      <c r="EX11" s="1739"/>
      <c r="EY11" s="1739"/>
      <c r="EZ11" s="1739"/>
      <c r="FA11" s="1739"/>
      <c r="FB11" s="1739"/>
      <c r="FC11" s="1739"/>
      <c r="FD11" s="1739"/>
      <c r="FE11" s="1739"/>
      <c r="FF11" s="1739"/>
      <c r="FG11" s="1739"/>
      <c r="FH11" s="1739"/>
      <c r="FI11" s="1739"/>
      <c r="FJ11" s="1739"/>
      <c r="FK11" s="1739"/>
      <c r="FL11" s="1739"/>
      <c r="FM11" s="1739"/>
      <c r="FN11" s="1739"/>
      <c r="FO11" s="1739"/>
      <c r="FP11" s="1739"/>
      <c r="FQ11" s="1739"/>
      <c r="FR11" s="1739"/>
      <c r="FS11" s="1739"/>
      <c r="FT11" s="1739"/>
      <c r="FU11" s="1739"/>
      <c r="FV11" s="1739"/>
      <c r="FW11" s="1739"/>
      <c r="FX11" s="1739"/>
      <c r="FY11" s="1739"/>
      <c r="FZ11" s="1739"/>
      <c r="GA11" s="1739"/>
      <c r="GB11" s="1739"/>
      <c r="GC11" s="1739"/>
      <c r="GD11" s="1739"/>
      <c r="GE11" s="1739"/>
      <c r="GF11" s="1739"/>
      <c r="GG11" s="1739"/>
      <c r="GH11" s="1739"/>
      <c r="GI11" s="1740"/>
      <c r="GJ11" s="492"/>
    </row>
    <row r="12" spans="2:192" ht="20.100000000000001" customHeight="1">
      <c r="B12" s="490"/>
      <c r="C12" s="1747" t="s">
        <v>685</v>
      </c>
      <c r="D12" s="1748"/>
      <c r="E12" s="1748"/>
      <c r="F12" s="1748"/>
      <c r="G12" s="1748"/>
      <c r="H12" s="1748"/>
      <c r="I12" s="1748"/>
      <c r="J12" s="1748"/>
      <c r="K12" s="1748"/>
      <c r="L12" s="1748"/>
      <c r="M12" s="1748"/>
      <c r="N12" s="1748"/>
      <c r="O12" s="1748"/>
      <c r="P12" s="1748"/>
      <c r="Q12" s="1748"/>
      <c r="R12" s="1748"/>
      <c r="S12" s="1748"/>
      <c r="T12" s="1748"/>
      <c r="U12" s="1748"/>
      <c r="V12" s="1748"/>
      <c r="W12" s="1748"/>
      <c r="X12" s="1748"/>
      <c r="Y12" s="1749"/>
      <c r="Z12" s="1757"/>
      <c r="AA12" s="1758"/>
      <c r="AB12" s="1758"/>
      <c r="AC12" s="1758"/>
      <c r="AD12" s="1758"/>
      <c r="AE12" s="1758"/>
      <c r="AF12" s="1758"/>
      <c r="AG12" s="1758"/>
      <c r="AH12" s="1758"/>
      <c r="AI12" s="1758"/>
      <c r="AJ12" s="1758"/>
      <c r="AK12" s="1758"/>
      <c r="AL12" s="1758"/>
      <c r="AM12" s="1758"/>
      <c r="AN12" s="1758"/>
      <c r="AO12" s="1758"/>
      <c r="AP12" s="1758"/>
      <c r="AQ12" s="1758"/>
      <c r="AR12" s="1758"/>
      <c r="AS12" s="1758"/>
      <c r="AT12" s="1758"/>
      <c r="AU12" s="1758"/>
      <c r="AV12" s="1758"/>
      <c r="AW12" s="1758"/>
      <c r="AX12" s="1758"/>
      <c r="AY12" s="1758"/>
      <c r="AZ12" s="1758"/>
      <c r="BA12" s="1758"/>
      <c r="BB12" s="1758"/>
      <c r="BC12" s="1758"/>
      <c r="BD12" s="1758"/>
      <c r="BE12" s="1758"/>
      <c r="BF12" s="1758"/>
      <c r="BG12" s="1758"/>
      <c r="BH12" s="1758"/>
      <c r="BI12" s="1758"/>
      <c r="BJ12" s="1758"/>
      <c r="BK12" s="1758"/>
      <c r="BL12" s="1758"/>
      <c r="BM12" s="1758"/>
      <c r="BN12" s="1758"/>
      <c r="BO12" s="1758"/>
      <c r="BP12" s="1758"/>
      <c r="BQ12" s="1758"/>
      <c r="BR12" s="1758"/>
      <c r="BS12" s="1758"/>
      <c r="BT12" s="1758"/>
      <c r="BU12" s="1758"/>
      <c r="BV12" s="1758"/>
      <c r="BW12" s="1758"/>
      <c r="BX12" s="1758"/>
      <c r="BY12" s="1758"/>
      <c r="BZ12" s="1758"/>
      <c r="CA12" s="1758"/>
      <c r="CB12" s="1758"/>
      <c r="CC12" s="1758"/>
      <c r="CD12" s="1758"/>
      <c r="CE12" s="1758"/>
      <c r="CF12" s="1758"/>
      <c r="CG12" s="1758"/>
      <c r="CH12" s="1759"/>
      <c r="CI12" s="493"/>
      <c r="CJ12" s="493"/>
      <c r="CK12" s="1741" t="s">
        <v>713</v>
      </c>
      <c r="CL12" s="1742"/>
      <c r="CM12" s="1742"/>
      <c r="CN12" s="1742"/>
      <c r="CO12" s="1742"/>
      <c r="CP12" s="1742"/>
      <c r="CQ12" s="1742"/>
      <c r="CR12" s="1742"/>
      <c r="CS12" s="1742"/>
      <c r="CT12" s="1742"/>
      <c r="CU12" s="1742"/>
      <c r="CV12" s="1742"/>
      <c r="CW12" s="1742"/>
      <c r="CX12" s="1742"/>
      <c r="CY12" s="1742"/>
      <c r="CZ12" s="1742"/>
      <c r="DA12" s="1742"/>
      <c r="DB12" s="1742"/>
      <c r="DC12" s="1742"/>
      <c r="DD12" s="1742"/>
      <c r="DE12" s="1742"/>
      <c r="DF12" s="1742"/>
      <c r="DG12" s="1742"/>
      <c r="DH12" s="1742"/>
      <c r="DI12" s="1742"/>
      <c r="DJ12" s="1742"/>
      <c r="DK12" s="1742"/>
      <c r="DL12" s="1742"/>
      <c r="DM12" s="1742"/>
      <c r="DN12" s="1742"/>
      <c r="DO12" s="1742"/>
      <c r="DP12" s="1746"/>
      <c r="DQ12" s="1739"/>
      <c r="DR12" s="1739"/>
      <c r="DS12" s="1739"/>
      <c r="DT12" s="1739"/>
      <c r="DU12" s="1739"/>
      <c r="DV12" s="1739"/>
      <c r="DW12" s="1739"/>
      <c r="DX12" s="1739"/>
      <c r="DY12" s="1739"/>
      <c r="DZ12" s="1739"/>
      <c r="EA12" s="1739"/>
      <c r="EB12" s="1739"/>
      <c r="EC12" s="1739"/>
      <c r="ED12" s="1739"/>
      <c r="EE12" s="1739"/>
      <c r="EF12" s="1739"/>
      <c r="EG12" s="1739"/>
      <c r="EH12" s="1739"/>
      <c r="EI12" s="1739"/>
      <c r="EJ12" s="1739"/>
      <c r="EK12" s="1739"/>
      <c r="EL12" s="1739"/>
      <c r="EM12" s="1739"/>
      <c r="EN12" s="1739"/>
      <c r="EO12" s="1739"/>
      <c r="EP12" s="1739"/>
      <c r="EQ12" s="1739"/>
      <c r="ER12" s="1739"/>
      <c r="ES12" s="1739"/>
      <c r="ET12" s="1739"/>
      <c r="EU12" s="1739"/>
      <c r="EV12" s="1739"/>
      <c r="EW12" s="1739"/>
      <c r="EX12" s="1739"/>
      <c r="EY12" s="1739"/>
      <c r="EZ12" s="1739"/>
      <c r="FA12" s="1739"/>
      <c r="FB12" s="1739"/>
      <c r="FC12" s="1739"/>
      <c r="FD12" s="1739"/>
      <c r="FE12" s="1739"/>
      <c r="FF12" s="1739"/>
      <c r="FG12" s="1739"/>
      <c r="FH12" s="1739"/>
      <c r="FI12" s="1739"/>
      <c r="FJ12" s="1739"/>
      <c r="FK12" s="1739"/>
      <c r="FL12" s="1739"/>
      <c r="FM12" s="1739"/>
      <c r="FN12" s="1739"/>
      <c r="FO12" s="1739"/>
      <c r="FP12" s="1739"/>
      <c r="FQ12" s="1739"/>
      <c r="FR12" s="1739"/>
      <c r="FS12" s="1739"/>
      <c r="FT12" s="1739"/>
      <c r="FU12" s="1739"/>
      <c r="FV12" s="1739"/>
      <c r="FW12" s="1739"/>
      <c r="FX12" s="1739"/>
      <c r="FY12" s="1739"/>
      <c r="FZ12" s="1739"/>
      <c r="GA12" s="1739"/>
      <c r="GB12" s="1739"/>
      <c r="GC12" s="1739"/>
      <c r="GD12" s="1739"/>
      <c r="GE12" s="1739"/>
      <c r="GF12" s="1739"/>
      <c r="GG12" s="1739"/>
      <c r="GH12" s="1739"/>
      <c r="GI12" s="1740"/>
      <c r="GJ12" s="492"/>
    </row>
    <row r="13" spans="2:192" ht="20.100000000000001" customHeight="1">
      <c r="B13" s="490"/>
      <c r="C13" s="1747"/>
      <c r="D13" s="1748"/>
      <c r="E13" s="1748"/>
      <c r="F13" s="1748"/>
      <c r="G13" s="1748"/>
      <c r="H13" s="1748"/>
      <c r="I13" s="1748"/>
      <c r="J13" s="1748"/>
      <c r="K13" s="1748"/>
      <c r="L13" s="1748"/>
      <c r="M13" s="1748"/>
      <c r="N13" s="1748"/>
      <c r="O13" s="1748"/>
      <c r="P13" s="1748"/>
      <c r="Q13" s="1748"/>
      <c r="R13" s="1748"/>
      <c r="S13" s="1748"/>
      <c r="T13" s="1748"/>
      <c r="U13" s="1748"/>
      <c r="V13" s="1748"/>
      <c r="W13" s="1748"/>
      <c r="X13" s="1748"/>
      <c r="Y13" s="1749"/>
      <c r="Z13" s="1757"/>
      <c r="AA13" s="1758"/>
      <c r="AB13" s="1758"/>
      <c r="AC13" s="1758"/>
      <c r="AD13" s="1758"/>
      <c r="AE13" s="1758"/>
      <c r="AF13" s="1758"/>
      <c r="AG13" s="1758"/>
      <c r="AH13" s="1758"/>
      <c r="AI13" s="1758"/>
      <c r="AJ13" s="1758"/>
      <c r="AK13" s="1758"/>
      <c r="AL13" s="1758"/>
      <c r="AM13" s="1758"/>
      <c r="AN13" s="1758"/>
      <c r="AO13" s="1758"/>
      <c r="AP13" s="1758"/>
      <c r="AQ13" s="1758"/>
      <c r="AR13" s="1758"/>
      <c r="AS13" s="1758"/>
      <c r="AT13" s="1758"/>
      <c r="AU13" s="1758"/>
      <c r="AV13" s="1758"/>
      <c r="AW13" s="1758"/>
      <c r="AX13" s="1758"/>
      <c r="AY13" s="1758"/>
      <c r="AZ13" s="1758"/>
      <c r="BA13" s="1758"/>
      <c r="BB13" s="1758"/>
      <c r="BC13" s="1758"/>
      <c r="BD13" s="1758"/>
      <c r="BE13" s="1758"/>
      <c r="BF13" s="1758"/>
      <c r="BG13" s="1758"/>
      <c r="BH13" s="1758"/>
      <c r="BI13" s="1758"/>
      <c r="BJ13" s="1758"/>
      <c r="BK13" s="1758"/>
      <c r="BL13" s="1758"/>
      <c r="BM13" s="1758"/>
      <c r="BN13" s="1758"/>
      <c r="BO13" s="1758"/>
      <c r="BP13" s="1758"/>
      <c r="BQ13" s="1758"/>
      <c r="BR13" s="1758"/>
      <c r="BS13" s="1758"/>
      <c r="BT13" s="1758"/>
      <c r="BU13" s="1758"/>
      <c r="BV13" s="1758"/>
      <c r="BW13" s="1758"/>
      <c r="BX13" s="1758"/>
      <c r="BY13" s="1758"/>
      <c r="BZ13" s="1758"/>
      <c r="CA13" s="1758"/>
      <c r="CB13" s="1758"/>
      <c r="CC13" s="1758"/>
      <c r="CD13" s="1758"/>
      <c r="CE13" s="1758"/>
      <c r="CF13" s="1758"/>
      <c r="CG13" s="1758"/>
      <c r="CH13" s="1759"/>
      <c r="CI13" s="493"/>
      <c r="CJ13" s="493"/>
      <c r="CK13" s="1741" t="s">
        <v>714</v>
      </c>
      <c r="CL13" s="1742"/>
      <c r="CM13" s="1742"/>
      <c r="CN13" s="1742"/>
      <c r="CO13" s="1742"/>
      <c r="CP13" s="1742"/>
      <c r="CQ13" s="1742"/>
      <c r="CR13" s="1742"/>
      <c r="CS13" s="1742"/>
      <c r="CT13" s="1742"/>
      <c r="CU13" s="1742"/>
      <c r="CV13" s="1742"/>
      <c r="CW13" s="1742"/>
      <c r="CX13" s="1742"/>
      <c r="CY13" s="1742"/>
      <c r="CZ13" s="1742"/>
      <c r="DA13" s="1742"/>
      <c r="DB13" s="1742"/>
      <c r="DC13" s="1742"/>
      <c r="DD13" s="1742"/>
      <c r="DE13" s="1742"/>
      <c r="DF13" s="1742"/>
      <c r="DG13" s="1742"/>
      <c r="DH13" s="1742"/>
      <c r="DI13" s="1742"/>
      <c r="DJ13" s="1742"/>
      <c r="DK13" s="1742"/>
      <c r="DL13" s="1742"/>
      <c r="DM13" s="1742"/>
      <c r="DN13" s="1742"/>
      <c r="DO13" s="1742"/>
      <c r="DP13" s="1746"/>
      <c r="DQ13" s="1739"/>
      <c r="DR13" s="1739"/>
      <c r="DS13" s="1739"/>
      <c r="DT13" s="1739"/>
      <c r="DU13" s="1739"/>
      <c r="DV13" s="1739"/>
      <c r="DW13" s="1739"/>
      <c r="DX13" s="1739"/>
      <c r="DY13" s="1739"/>
      <c r="DZ13" s="1739"/>
      <c r="EA13" s="1739"/>
      <c r="EB13" s="1739"/>
      <c r="EC13" s="1739"/>
      <c r="ED13" s="1739"/>
      <c r="EE13" s="1739"/>
      <c r="EF13" s="1739"/>
      <c r="EG13" s="1739"/>
      <c r="EH13" s="1739"/>
      <c r="EI13" s="1739"/>
      <c r="EJ13" s="1739"/>
      <c r="EK13" s="1739"/>
      <c r="EL13" s="1739"/>
      <c r="EM13" s="1739"/>
      <c r="EN13" s="1739"/>
      <c r="EO13" s="1739"/>
      <c r="EP13" s="1739"/>
      <c r="EQ13" s="1739"/>
      <c r="ER13" s="1739"/>
      <c r="ES13" s="1739"/>
      <c r="ET13" s="1739"/>
      <c r="EU13" s="1739"/>
      <c r="EV13" s="1739"/>
      <c r="EW13" s="1739"/>
      <c r="EX13" s="1739"/>
      <c r="EY13" s="1739"/>
      <c r="EZ13" s="1739"/>
      <c r="FA13" s="1739"/>
      <c r="FB13" s="1739"/>
      <c r="FC13" s="1739"/>
      <c r="FD13" s="1739"/>
      <c r="FE13" s="1739"/>
      <c r="FF13" s="1739"/>
      <c r="FG13" s="1739"/>
      <c r="FH13" s="1739"/>
      <c r="FI13" s="1739"/>
      <c r="FJ13" s="1739"/>
      <c r="FK13" s="1739"/>
      <c r="FL13" s="1739"/>
      <c r="FM13" s="1739"/>
      <c r="FN13" s="1739"/>
      <c r="FO13" s="1739"/>
      <c r="FP13" s="1739"/>
      <c r="FQ13" s="1739"/>
      <c r="FR13" s="1739"/>
      <c r="FS13" s="1739"/>
      <c r="FT13" s="1739"/>
      <c r="FU13" s="1739"/>
      <c r="FV13" s="1739"/>
      <c r="FW13" s="1739"/>
      <c r="FX13" s="1739"/>
      <c r="FY13" s="1739"/>
      <c r="FZ13" s="1739"/>
      <c r="GA13" s="1739"/>
      <c r="GB13" s="1739"/>
      <c r="GC13" s="1739"/>
      <c r="GD13" s="1739"/>
      <c r="GE13" s="1739"/>
      <c r="GF13" s="1739"/>
      <c r="GG13" s="1739"/>
      <c r="GH13" s="1739"/>
      <c r="GI13" s="1740"/>
      <c r="GJ13" s="492"/>
    </row>
    <row r="14" spans="2:192" ht="20.100000000000001" customHeight="1">
      <c r="B14" s="490"/>
      <c r="C14" s="499"/>
      <c r="D14" s="500"/>
      <c r="E14" s="500"/>
      <c r="F14" s="500"/>
      <c r="G14" s="500"/>
      <c r="H14" s="500"/>
      <c r="I14" s="500"/>
      <c r="J14" s="500"/>
      <c r="K14" s="500"/>
      <c r="L14" s="500"/>
      <c r="M14" s="500"/>
      <c r="N14" s="500"/>
      <c r="O14" s="500"/>
      <c r="P14" s="500"/>
      <c r="Q14" s="500"/>
      <c r="R14" s="500"/>
      <c r="S14" s="500"/>
      <c r="T14" s="500"/>
      <c r="U14" s="500"/>
      <c r="V14" s="500"/>
      <c r="W14" s="500"/>
      <c r="X14" s="500"/>
      <c r="Y14" s="501"/>
      <c r="Z14" s="1760"/>
      <c r="AA14" s="1761"/>
      <c r="AB14" s="1761"/>
      <c r="AC14" s="1761"/>
      <c r="AD14" s="1761"/>
      <c r="AE14" s="1761"/>
      <c r="AF14" s="1761"/>
      <c r="AG14" s="1761"/>
      <c r="AH14" s="1761"/>
      <c r="AI14" s="1761"/>
      <c r="AJ14" s="1761"/>
      <c r="AK14" s="1761"/>
      <c r="AL14" s="1761"/>
      <c r="AM14" s="1761"/>
      <c r="AN14" s="1761"/>
      <c r="AO14" s="1761"/>
      <c r="AP14" s="1761"/>
      <c r="AQ14" s="1761"/>
      <c r="AR14" s="1761"/>
      <c r="AS14" s="1761"/>
      <c r="AT14" s="1761"/>
      <c r="AU14" s="1761"/>
      <c r="AV14" s="1761"/>
      <c r="AW14" s="1761"/>
      <c r="AX14" s="1761"/>
      <c r="AY14" s="1761"/>
      <c r="AZ14" s="1761"/>
      <c r="BA14" s="1761"/>
      <c r="BB14" s="1761"/>
      <c r="BC14" s="1761"/>
      <c r="BD14" s="1761"/>
      <c r="BE14" s="1761"/>
      <c r="BF14" s="1761"/>
      <c r="BG14" s="1761"/>
      <c r="BH14" s="1761"/>
      <c r="BI14" s="1761"/>
      <c r="BJ14" s="1761"/>
      <c r="BK14" s="1761"/>
      <c r="BL14" s="1761"/>
      <c r="BM14" s="1761"/>
      <c r="BN14" s="1761"/>
      <c r="BO14" s="1761"/>
      <c r="BP14" s="1761"/>
      <c r="BQ14" s="1761"/>
      <c r="BR14" s="1761"/>
      <c r="BS14" s="1761"/>
      <c r="BT14" s="1761"/>
      <c r="BU14" s="1761"/>
      <c r="BV14" s="1761"/>
      <c r="BW14" s="1761"/>
      <c r="BX14" s="1761"/>
      <c r="BY14" s="1761"/>
      <c r="BZ14" s="1761"/>
      <c r="CA14" s="1761"/>
      <c r="CB14" s="1761"/>
      <c r="CC14" s="1761"/>
      <c r="CD14" s="1761"/>
      <c r="CE14" s="1761"/>
      <c r="CF14" s="1761"/>
      <c r="CG14" s="1761"/>
      <c r="CH14" s="1762"/>
      <c r="CI14" s="493"/>
      <c r="CJ14" s="493"/>
      <c r="CK14" s="1741" t="s">
        <v>715</v>
      </c>
      <c r="CL14" s="1742"/>
      <c r="CM14" s="1742"/>
      <c r="CN14" s="1742"/>
      <c r="CO14" s="1742"/>
      <c r="CP14" s="1742"/>
      <c r="CQ14" s="1742"/>
      <c r="CR14" s="1742"/>
      <c r="CS14" s="1742"/>
      <c r="CT14" s="1742"/>
      <c r="CU14" s="1742"/>
      <c r="CV14" s="1742"/>
      <c r="CW14" s="1742"/>
      <c r="CX14" s="1742"/>
      <c r="CY14" s="1742"/>
      <c r="CZ14" s="1742"/>
      <c r="DA14" s="1742"/>
      <c r="DB14" s="1742"/>
      <c r="DC14" s="1742"/>
      <c r="DD14" s="1742"/>
      <c r="DE14" s="1742"/>
      <c r="DF14" s="1742"/>
      <c r="DG14" s="1742"/>
      <c r="DH14" s="1742"/>
      <c r="DI14" s="1742"/>
      <c r="DJ14" s="1742"/>
      <c r="DK14" s="1742"/>
      <c r="DL14" s="1742"/>
      <c r="DM14" s="1742"/>
      <c r="DN14" s="1742"/>
      <c r="DO14" s="1742"/>
      <c r="DP14" s="1746"/>
      <c r="DQ14" s="1739"/>
      <c r="DR14" s="1739"/>
      <c r="DS14" s="1739"/>
      <c r="DT14" s="1739"/>
      <c r="DU14" s="1739"/>
      <c r="DV14" s="1739"/>
      <c r="DW14" s="1739"/>
      <c r="DX14" s="1739"/>
      <c r="DY14" s="1739"/>
      <c r="DZ14" s="1739"/>
      <c r="EA14" s="1739"/>
      <c r="EB14" s="1739"/>
      <c r="EC14" s="1739"/>
      <c r="ED14" s="1739"/>
      <c r="EE14" s="1739"/>
      <c r="EF14" s="1739"/>
      <c r="EG14" s="1739"/>
      <c r="EH14" s="1739"/>
      <c r="EI14" s="1739"/>
      <c r="EJ14" s="1739"/>
      <c r="EK14" s="1739"/>
      <c r="EL14" s="1739"/>
      <c r="EM14" s="1739"/>
      <c r="EN14" s="1739"/>
      <c r="EO14" s="1739"/>
      <c r="EP14" s="1739"/>
      <c r="EQ14" s="1739"/>
      <c r="ER14" s="1739"/>
      <c r="ES14" s="1739"/>
      <c r="ET14" s="1739"/>
      <c r="EU14" s="1739"/>
      <c r="EV14" s="1739"/>
      <c r="EW14" s="1739"/>
      <c r="EX14" s="1739"/>
      <c r="EY14" s="1739"/>
      <c r="EZ14" s="1739"/>
      <c r="FA14" s="1739"/>
      <c r="FB14" s="1739"/>
      <c r="FC14" s="1739"/>
      <c r="FD14" s="1739"/>
      <c r="FE14" s="1739"/>
      <c r="FF14" s="1739"/>
      <c r="FG14" s="1739"/>
      <c r="FH14" s="1739"/>
      <c r="FI14" s="1739"/>
      <c r="FJ14" s="1739"/>
      <c r="FK14" s="1739"/>
      <c r="FL14" s="1739"/>
      <c r="FM14" s="1739"/>
      <c r="FN14" s="1739"/>
      <c r="FO14" s="1739"/>
      <c r="FP14" s="1739"/>
      <c r="FQ14" s="1739"/>
      <c r="FR14" s="1739"/>
      <c r="FS14" s="1739"/>
      <c r="FT14" s="1739"/>
      <c r="FU14" s="1739"/>
      <c r="FV14" s="1739"/>
      <c r="FW14" s="1739"/>
      <c r="FX14" s="1739"/>
      <c r="FY14" s="1739"/>
      <c r="FZ14" s="1739"/>
      <c r="GA14" s="1739"/>
      <c r="GB14" s="1739"/>
      <c r="GC14" s="1739"/>
      <c r="GD14" s="1739"/>
      <c r="GE14" s="1739"/>
      <c r="GF14" s="1739"/>
      <c r="GG14" s="1739"/>
      <c r="GH14" s="1739"/>
      <c r="GI14" s="1740"/>
      <c r="GJ14" s="492"/>
    </row>
    <row r="15" spans="2:192" ht="3.75" customHeight="1">
      <c r="B15" s="490"/>
      <c r="C15" s="491"/>
      <c r="D15" s="491"/>
      <c r="E15" s="491"/>
      <c r="F15" s="491"/>
      <c r="G15" s="491"/>
      <c r="H15" s="491"/>
      <c r="I15" s="491"/>
      <c r="J15" s="491"/>
      <c r="K15" s="491"/>
      <c r="L15" s="491"/>
      <c r="M15" s="491"/>
      <c r="N15" s="491"/>
      <c r="O15" s="491"/>
      <c r="P15" s="491"/>
      <c r="Q15" s="491"/>
      <c r="R15" s="491"/>
      <c r="S15" s="491"/>
      <c r="T15" s="491"/>
      <c r="U15" s="491"/>
      <c r="V15" s="491"/>
      <c r="W15" s="491"/>
      <c r="X15" s="491"/>
      <c r="Y15" s="491"/>
      <c r="Z15" s="491"/>
      <c r="AA15" s="491"/>
      <c r="AB15" s="491"/>
      <c r="AC15" s="491"/>
      <c r="AD15" s="491"/>
      <c r="AE15" s="491"/>
      <c r="AF15" s="491"/>
      <c r="AG15" s="491"/>
      <c r="AH15" s="491"/>
      <c r="AI15" s="491"/>
      <c r="AJ15" s="491"/>
      <c r="AK15" s="491"/>
      <c r="AL15" s="491"/>
      <c r="AM15" s="491"/>
      <c r="AN15" s="491"/>
      <c r="AO15" s="491"/>
      <c r="AP15" s="491"/>
      <c r="AQ15" s="491"/>
      <c r="AR15" s="491"/>
      <c r="AS15" s="491"/>
      <c r="AT15" s="491"/>
      <c r="AU15" s="491"/>
      <c r="AV15" s="491"/>
      <c r="AW15" s="491"/>
      <c r="AX15" s="491"/>
      <c r="AY15" s="491"/>
      <c r="AZ15" s="491"/>
      <c r="BA15" s="491"/>
      <c r="BB15" s="491"/>
      <c r="BC15" s="491"/>
      <c r="BD15" s="491"/>
      <c r="BE15" s="491"/>
      <c r="BF15" s="491"/>
      <c r="BG15" s="491"/>
      <c r="BH15" s="491"/>
      <c r="BI15" s="491"/>
      <c r="BJ15" s="491"/>
      <c r="BK15" s="491"/>
      <c r="BL15" s="491"/>
      <c r="BM15" s="491"/>
      <c r="BN15" s="491"/>
      <c r="BO15" s="491"/>
      <c r="BP15" s="491"/>
      <c r="BQ15" s="491"/>
      <c r="BR15" s="491"/>
      <c r="BS15" s="491"/>
      <c r="BT15" s="491"/>
      <c r="BU15" s="491"/>
      <c r="BV15" s="491"/>
      <c r="BW15" s="491"/>
      <c r="BX15" s="491"/>
      <c r="BY15" s="491"/>
      <c r="BZ15" s="491"/>
      <c r="CA15" s="491"/>
      <c r="CB15" s="491"/>
      <c r="CC15" s="491"/>
      <c r="CD15" s="491"/>
      <c r="CE15" s="491"/>
      <c r="CF15" s="491"/>
      <c r="CG15" s="491"/>
      <c r="CH15" s="491"/>
      <c r="CI15" s="491"/>
      <c r="CJ15" s="491"/>
      <c r="CK15" s="491"/>
      <c r="CL15" s="491"/>
      <c r="CM15" s="491"/>
      <c r="CN15" s="491"/>
      <c r="CO15" s="491"/>
      <c r="CP15" s="491"/>
      <c r="CQ15" s="491"/>
      <c r="CR15" s="491"/>
      <c r="CS15" s="491"/>
      <c r="CT15" s="491"/>
      <c r="CU15" s="491"/>
      <c r="CV15" s="491"/>
      <c r="CW15" s="491"/>
      <c r="CX15" s="491"/>
      <c r="CY15" s="491"/>
      <c r="CZ15" s="491"/>
      <c r="DA15" s="491"/>
      <c r="DB15" s="491"/>
      <c r="DC15" s="491"/>
      <c r="DD15" s="491"/>
      <c r="DE15" s="491"/>
      <c r="DF15" s="491"/>
      <c r="DG15" s="491"/>
      <c r="DH15" s="491"/>
      <c r="DI15" s="491"/>
      <c r="DJ15" s="491"/>
      <c r="DK15" s="491"/>
      <c r="DL15" s="491"/>
      <c r="DM15" s="491"/>
      <c r="DN15" s="491"/>
      <c r="DO15" s="491"/>
      <c r="DP15" s="491"/>
      <c r="DQ15" s="491"/>
      <c r="DR15" s="491"/>
      <c r="DS15" s="491"/>
      <c r="DT15" s="491"/>
      <c r="DU15" s="491"/>
      <c r="DV15" s="491"/>
      <c r="DW15" s="491"/>
      <c r="DX15" s="491"/>
      <c r="DY15" s="491"/>
      <c r="DZ15" s="491"/>
      <c r="EA15" s="491"/>
      <c r="EB15" s="491"/>
      <c r="EC15" s="491"/>
      <c r="ED15" s="491"/>
      <c r="EE15" s="491"/>
      <c r="EF15" s="491"/>
      <c r="EG15" s="491"/>
      <c r="EH15" s="491"/>
      <c r="EI15" s="491"/>
      <c r="EJ15" s="491"/>
      <c r="EK15" s="491"/>
      <c r="EL15" s="491"/>
      <c r="EM15" s="491"/>
      <c r="EN15" s="491"/>
      <c r="EO15" s="491"/>
      <c r="EP15" s="491"/>
      <c r="EQ15" s="491"/>
      <c r="ER15" s="491"/>
      <c r="ES15" s="491"/>
      <c r="ET15" s="491"/>
      <c r="EU15" s="491"/>
      <c r="EV15" s="491"/>
      <c r="EW15" s="491"/>
      <c r="EX15" s="491"/>
      <c r="EY15" s="491"/>
      <c r="EZ15" s="491"/>
      <c r="FA15" s="491"/>
      <c r="FB15" s="491"/>
      <c r="FC15" s="491"/>
      <c r="FD15" s="491"/>
      <c r="FE15" s="491"/>
      <c r="FF15" s="491"/>
      <c r="FG15" s="491"/>
      <c r="FH15" s="491"/>
      <c r="FI15" s="491"/>
      <c r="FJ15" s="491"/>
      <c r="FK15" s="491"/>
      <c r="FL15" s="491"/>
      <c r="FM15" s="491"/>
      <c r="FN15" s="491"/>
      <c r="FO15" s="491"/>
      <c r="FP15" s="491"/>
      <c r="FQ15" s="491"/>
      <c r="FR15" s="491"/>
      <c r="FS15" s="491"/>
      <c r="FT15" s="491"/>
      <c r="FU15" s="491"/>
      <c r="FV15" s="491"/>
      <c r="FW15" s="491"/>
      <c r="FX15" s="491"/>
      <c r="FY15" s="491"/>
      <c r="FZ15" s="491"/>
      <c r="GA15" s="491"/>
      <c r="GB15" s="491"/>
      <c r="GC15" s="491"/>
      <c r="GD15" s="491"/>
      <c r="GE15" s="491"/>
      <c r="GF15" s="491"/>
      <c r="GG15" s="491"/>
      <c r="GH15" s="491"/>
      <c r="GI15" s="491"/>
      <c r="GJ15" s="492"/>
    </row>
    <row r="16" spans="2:192" ht="20.100000000000001" customHeight="1">
      <c r="B16" s="490"/>
      <c r="C16" s="1763" t="s">
        <v>686</v>
      </c>
      <c r="D16" s="1764"/>
      <c r="E16" s="1764"/>
      <c r="F16" s="1764"/>
      <c r="G16" s="1764"/>
      <c r="H16" s="1764"/>
      <c r="I16" s="1764"/>
      <c r="J16" s="1764"/>
      <c r="K16" s="1764"/>
      <c r="L16" s="1764"/>
      <c r="M16" s="1764"/>
      <c r="N16" s="1764"/>
      <c r="O16" s="1764"/>
      <c r="P16" s="1764"/>
      <c r="Q16" s="1764"/>
      <c r="R16" s="1764"/>
      <c r="S16" s="1764"/>
      <c r="T16" s="1764"/>
      <c r="U16" s="1764"/>
      <c r="V16" s="1764"/>
      <c r="W16" s="1764"/>
      <c r="X16" s="1764"/>
      <c r="Y16" s="1764"/>
      <c r="Z16" s="1764"/>
      <c r="AA16" s="1764"/>
      <c r="AB16" s="1764"/>
      <c r="AC16" s="1764"/>
      <c r="AD16" s="1765"/>
      <c r="AE16" s="1778"/>
      <c r="AF16" s="1779"/>
      <c r="AG16" s="1779"/>
      <c r="AH16" s="1779"/>
      <c r="AI16" s="1779"/>
      <c r="AJ16" s="1779"/>
      <c r="AK16" s="1779"/>
      <c r="AL16" s="1779"/>
      <c r="AM16" s="1779"/>
      <c r="AN16" s="1779"/>
      <c r="AO16" s="1779"/>
      <c r="AP16" s="1779"/>
      <c r="AQ16" s="1779"/>
      <c r="AR16" s="1779"/>
      <c r="AS16" s="1779"/>
      <c r="AT16" s="1779"/>
      <c r="AU16" s="1779"/>
      <c r="AV16" s="1779"/>
      <c r="AW16" s="1779"/>
      <c r="AX16" s="1779"/>
      <c r="AY16" s="1779"/>
      <c r="AZ16" s="1779"/>
      <c r="BA16" s="1779"/>
      <c r="BB16" s="1779"/>
      <c r="BC16" s="1779"/>
      <c r="BD16" s="1779"/>
      <c r="BE16" s="1779"/>
      <c r="BF16" s="1779"/>
      <c r="BG16" s="1779"/>
      <c r="BH16" s="1779"/>
      <c r="BI16" s="1779"/>
      <c r="BJ16" s="1779"/>
      <c r="BK16" s="1779"/>
      <c r="BL16" s="1779"/>
      <c r="BM16" s="1779"/>
      <c r="BN16" s="1779"/>
      <c r="BO16" s="1779"/>
      <c r="BP16" s="1779"/>
      <c r="BQ16" s="1779"/>
      <c r="BR16" s="1779"/>
      <c r="BS16" s="1779"/>
      <c r="BT16" s="1779"/>
      <c r="BU16" s="1779"/>
      <c r="BV16" s="1779"/>
      <c r="BW16" s="1779"/>
      <c r="BX16" s="1779"/>
      <c r="BY16" s="1779"/>
      <c r="BZ16" s="1779"/>
      <c r="CA16" s="1779"/>
      <c r="CB16" s="1779"/>
      <c r="CC16" s="1779"/>
      <c r="CD16" s="1779"/>
      <c r="CE16" s="1779"/>
      <c r="CF16" s="1779"/>
      <c r="CG16" s="1779"/>
      <c r="CH16" s="1742" t="s">
        <v>687</v>
      </c>
      <c r="CI16" s="1742"/>
      <c r="CJ16" s="1742"/>
      <c r="CK16" s="1742"/>
      <c r="CL16" s="1742"/>
      <c r="CM16" s="1742"/>
      <c r="CN16" s="1742"/>
      <c r="CO16" s="1746"/>
      <c r="CP16" s="1738"/>
      <c r="CQ16" s="1739"/>
      <c r="CR16" s="1739"/>
      <c r="CS16" s="1739"/>
      <c r="CT16" s="1739"/>
      <c r="CU16" s="1739"/>
      <c r="CV16" s="1739"/>
      <c r="CW16" s="1739"/>
      <c r="CX16" s="1739"/>
      <c r="CY16" s="1739"/>
      <c r="CZ16" s="1739"/>
      <c r="DA16" s="1739"/>
      <c r="DB16" s="1739"/>
      <c r="DC16" s="1739"/>
      <c r="DD16" s="1739"/>
      <c r="DE16" s="1739"/>
      <c r="DF16" s="1739"/>
      <c r="DG16" s="1739"/>
      <c r="DH16" s="1739"/>
      <c r="DI16" s="1739"/>
      <c r="DJ16" s="1739"/>
      <c r="DK16" s="1739"/>
      <c r="DL16" s="1739"/>
      <c r="DM16" s="1739"/>
      <c r="DN16" s="1739"/>
      <c r="DO16" s="1739"/>
      <c r="DP16" s="1739"/>
      <c r="DQ16" s="1739"/>
      <c r="DR16" s="1739"/>
      <c r="DS16" s="1739"/>
      <c r="DT16" s="1739"/>
      <c r="DU16" s="1739"/>
      <c r="DV16" s="1739"/>
      <c r="DW16" s="1739"/>
      <c r="DX16" s="1739"/>
      <c r="DY16" s="1739"/>
      <c r="DZ16" s="1739"/>
      <c r="EA16" s="1739"/>
      <c r="EB16" s="1739"/>
      <c r="EC16" s="1739"/>
      <c r="ED16" s="1739"/>
      <c r="EE16" s="1740"/>
      <c r="EF16" s="1741" t="s">
        <v>688</v>
      </c>
      <c r="EG16" s="1742"/>
      <c r="EH16" s="1742"/>
      <c r="EI16" s="1742"/>
      <c r="EJ16" s="1742"/>
      <c r="EK16" s="1742"/>
      <c r="EL16" s="1742"/>
      <c r="EM16" s="1742"/>
      <c r="EN16" s="1742"/>
      <c r="EO16" s="1742"/>
      <c r="EP16" s="1746"/>
      <c r="EQ16" s="1738"/>
      <c r="ER16" s="1739"/>
      <c r="ES16" s="1739"/>
      <c r="ET16" s="1739"/>
      <c r="EU16" s="1739"/>
      <c r="EV16" s="1739"/>
      <c r="EW16" s="1739"/>
      <c r="EX16" s="1739"/>
      <c r="EY16" s="1739"/>
      <c r="EZ16" s="1739"/>
      <c r="FA16" s="1739"/>
      <c r="FB16" s="1739"/>
      <c r="FC16" s="1739"/>
      <c r="FD16" s="1739"/>
      <c r="FE16" s="1739"/>
      <c r="FF16" s="1739"/>
      <c r="FG16" s="1739"/>
      <c r="FH16" s="1739"/>
      <c r="FI16" s="1739"/>
      <c r="FJ16" s="1739"/>
      <c r="FK16" s="1739"/>
      <c r="FL16" s="1739"/>
      <c r="FM16" s="1739"/>
      <c r="FN16" s="1739"/>
      <c r="FO16" s="1739"/>
      <c r="FP16" s="1739"/>
      <c r="FQ16" s="1739"/>
      <c r="FR16" s="1739"/>
      <c r="FS16" s="1739"/>
      <c r="FT16" s="1739"/>
      <c r="FU16" s="1739"/>
      <c r="FV16" s="1739"/>
      <c r="FW16" s="1739"/>
      <c r="FX16" s="1739"/>
      <c r="FY16" s="1739"/>
      <c r="FZ16" s="1739"/>
      <c r="GA16" s="1739"/>
      <c r="GB16" s="1739"/>
      <c r="GC16" s="1739"/>
      <c r="GD16" s="1739"/>
      <c r="GE16" s="1739"/>
      <c r="GF16" s="1739"/>
      <c r="GG16" s="1739"/>
      <c r="GH16" s="1739"/>
      <c r="GI16" s="502"/>
      <c r="GJ16" s="492"/>
    </row>
    <row r="17" spans="2:192" ht="3.75" customHeight="1">
      <c r="B17" s="490"/>
      <c r="C17" s="503"/>
      <c r="D17" s="503"/>
      <c r="E17" s="503"/>
      <c r="F17" s="503"/>
      <c r="G17" s="503"/>
      <c r="H17" s="503"/>
      <c r="I17" s="503"/>
      <c r="J17" s="503"/>
      <c r="K17" s="503"/>
      <c r="L17" s="503"/>
      <c r="M17" s="503"/>
      <c r="N17" s="503"/>
      <c r="O17" s="503"/>
      <c r="P17" s="503"/>
      <c r="Q17" s="503"/>
      <c r="R17" s="503"/>
      <c r="S17" s="503"/>
      <c r="T17" s="503"/>
      <c r="U17" s="503"/>
      <c r="V17" s="503"/>
      <c r="W17" s="503"/>
      <c r="X17" s="503"/>
      <c r="Y17" s="503"/>
      <c r="Z17" s="503"/>
      <c r="AA17" s="503"/>
      <c r="AB17" s="503"/>
      <c r="AC17" s="503"/>
      <c r="AD17" s="503"/>
      <c r="AE17" s="491"/>
      <c r="AF17" s="491"/>
      <c r="AG17" s="491"/>
      <c r="AH17" s="491"/>
      <c r="AI17" s="491"/>
      <c r="AJ17" s="491"/>
      <c r="AK17" s="491"/>
      <c r="AL17" s="491"/>
      <c r="AM17" s="491"/>
      <c r="AN17" s="491"/>
      <c r="AO17" s="491"/>
      <c r="AP17" s="491"/>
      <c r="AQ17" s="491"/>
      <c r="AR17" s="491"/>
      <c r="AS17" s="491"/>
      <c r="AT17" s="491"/>
      <c r="AU17" s="491"/>
      <c r="AV17" s="491"/>
      <c r="AW17" s="491"/>
      <c r="AX17" s="491"/>
      <c r="AY17" s="491"/>
      <c r="AZ17" s="491"/>
      <c r="BA17" s="491"/>
      <c r="BB17" s="491"/>
      <c r="BC17" s="491"/>
      <c r="BD17" s="491"/>
      <c r="BE17" s="491"/>
      <c r="BF17" s="491"/>
      <c r="BG17" s="491"/>
      <c r="BH17" s="491"/>
      <c r="BI17" s="491"/>
      <c r="BJ17" s="491"/>
      <c r="BK17" s="491"/>
      <c r="BL17" s="491"/>
      <c r="BM17" s="491"/>
      <c r="BN17" s="491"/>
      <c r="BO17" s="491"/>
      <c r="BP17" s="491"/>
      <c r="BQ17" s="491"/>
      <c r="BR17" s="491"/>
      <c r="BS17" s="491"/>
      <c r="BT17" s="491"/>
      <c r="BU17" s="491"/>
      <c r="BV17" s="491"/>
      <c r="BW17" s="491"/>
      <c r="BX17" s="491"/>
      <c r="BY17" s="491"/>
      <c r="BZ17" s="491"/>
      <c r="CA17" s="491"/>
      <c r="CB17" s="491"/>
      <c r="CC17" s="491"/>
      <c r="CD17" s="491"/>
      <c r="CE17" s="491"/>
      <c r="CF17" s="491"/>
      <c r="CG17" s="491"/>
      <c r="CH17" s="491"/>
      <c r="CI17" s="491"/>
      <c r="CJ17" s="491"/>
      <c r="CK17" s="491"/>
      <c r="CL17" s="491"/>
      <c r="CM17" s="491"/>
      <c r="CN17" s="491"/>
      <c r="CO17" s="491"/>
      <c r="CP17" s="491"/>
      <c r="CQ17" s="491"/>
      <c r="CR17" s="491"/>
      <c r="CS17" s="491"/>
      <c r="CT17" s="491"/>
      <c r="CU17" s="491"/>
      <c r="CV17" s="491"/>
      <c r="CW17" s="491"/>
      <c r="CX17" s="491"/>
      <c r="CY17" s="491"/>
      <c r="CZ17" s="491"/>
      <c r="DA17" s="491"/>
      <c r="DB17" s="491"/>
      <c r="DC17" s="491"/>
      <c r="DD17" s="491"/>
      <c r="DE17" s="491"/>
      <c r="DF17" s="491"/>
      <c r="DG17" s="491"/>
      <c r="DH17" s="491"/>
      <c r="DI17" s="491"/>
      <c r="DJ17" s="491"/>
      <c r="DK17" s="491"/>
      <c r="DL17" s="491"/>
      <c r="DM17" s="491"/>
      <c r="DN17" s="491"/>
      <c r="DO17" s="491"/>
      <c r="DP17" s="491"/>
      <c r="DQ17" s="491"/>
      <c r="DR17" s="491"/>
      <c r="DS17" s="491"/>
      <c r="DT17" s="491"/>
      <c r="DU17" s="491"/>
      <c r="DV17" s="491"/>
      <c r="DW17" s="491"/>
      <c r="DX17" s="491"/>
      <c r="DY17" s="491"/>
      <c r="DZ17" s="491"/>
      <c r="EA17" s="491"/>
      <c r="EB17" s="491"/>
      <c r="EC17" s="491"/>
      <c r="ED17" s="491"/>
      <c r="EE17" s="491"/>
      <c r="EF17" s="491"/>
      <c r="EG17" s="491"/>
      <c r="EH17" s="491"/>
      <c r="EI17" s="491"/>
      <c r="EJ17" s="491"/>
      <c r="EK17" s="491"/>
      <c r="EL17" s="491"/>
      <c r="EM17" s="491"/>
      <c r="EN17" s="491"/>
      <c r="EO17" s="491"/>
      <c r="EP17" s="491"/>
      <c r="EQ17" s="491"/>
      <c r="ER17" s="491"/>
      <c r="ES17" s="491"/>
      <c r="ET17" s="491"/>
      <c r="EU17" s="491"/>
      <c r="EV17" s="491"/>
      <c r="EW17" s="491"/>
      <c r="EX17" s="491"/>
      <c r="EY17" s="491"/>
      <c r="EZ17" s="491"/>
      <c r="FA17" s="491"/>
      <c r="FB17" s="491"/>
      <c r="FC17" s="491"/>
      <c r="FD17" s="491"/>
      <c r="FE17" s="491"/>
      <c r="FF17" s="491"/>
      <c r="FG17" s="491"/>
      <c r="FH17" s="491"/>
      <c r="FI17" s="491"/>
      <c r="FJ17" s="491"/>
      <c r="FK17" s="491"/>
      <c r="FL17" s="491"/>
      <c r="FM17" s="491"/>
      <c r="FN17" s="491"/>
      <c r="FO17" s="491"/>
      <c r="FP17" s="491"/>
      <c r="FQ17" s="491"/>
      <c r="FR17" s="491"/>
      <c r="FS17" s="491"/>
      <c r="FT17" s="491"/>
      <c r="FU17" s="491"/>
      <c r="FV17" s="491"/>
      <c r="FW17" s="491"/>
      <c r="FX17" s="491"/>
      <c r="FY17" s="491"/>
      <c r="FZ17" s="491"/>
      <c r="GA17" s="491"/>
      <c r="GB17" s="491"/>
      <c r="GC17" s="491"/>
      <c r="GD17" s="491"/>
      <c r="GE17" s="491"/>
      <c r="GF17" s="491"/>
      <c r="GG17" s="491"/>
      <c r="GH17" s="491"/>
      <c r="GI17" s="491"/>
      <c r="GJ17" s="492"/>
    </row>
    <row r="18" spans="2:192" ht="20.100000000000001" customHeight="1">
      <c r="B18" s="490"/>
      <c r="C18" s="1763" t="s">
        <v>689</v>
      </c>
      <c r="D18" s="1764"/>
      <c r="E18" s="1764"/>
      <c r="F18" s="1764"/>
      <c r="G18" s="1764"/>
      <c r="H18" s="1764"/>
      <c r="I18" s="1764"/>
      <c r="J18" s="1764"/>
      <c r="K18" s="1764"/>
      <c r="L18" s="1764"/>
      <c r="M18" s="1764"/>
      <c r="N18" s="1764"/>
      <c r="O18" s="1764"/>
      <c r="P18" s="1764"/>
      <c r="Q18" s="1764"/>
      <c r="R18" s="1764"/>
      <c r="S18" s="1764"/>
      <c r="T18" s="1764"/>
      <c r="U18" s="1764"/>
      <c r="V18" s="1764"/>
      <c r="W18" s="1764"/>
      <c r="X18" s="1764"/>
      <c r="Y18" s="1764"/>
      <c r="Z18" s="1764"/>
      <c r="AA18" s="1764"/>
      <c r="AB18" s="1764"/>
      <c r="AC18" s="1764"/>
      <c r="AD18" s="1765"/>
      <c r="AE18" s="504"/>
      <c r="AF18" s="505"/>
      <c r="AG18" s="505"/>
      <c r="AH18" s="505"/>
      <c r="AI18" s="506"/>
      <c r="AJ18" s="506"/>
      <c r="AK18" s="506"/>
      <c r="AL18" s="506"/>
      <c r="AM18" s="506"/>
      <c r="AN18" s="506"/>
      <c r="AO18" s="506"/>
      <c r="AP18" s="506"/>
      <c r="AQ18" s="506"/>
      <c r="AR18" s="506"/>
      <c r="AS18" s="506"/>
      <c r="AT18" s="506"/>
      <c r="AU18" s="506"/>
      <c r="AV18" s="506"/>
      <c r="AW18" s="505"/>
      <c r="AX18" s="505"/>
      <c r="AY18" s="505"/>
      <c r="AZ18" s="505"/>
      <c r="BA18" s="506"/>
      <c r="BB18" s="506"/>
      <c r="BC18" s="506"/>
      <c r="BD18" s="506"/>
      <c r="BE18" s="506"/>
      <c r="BF18" s="506"/>
      <c r="BG18" s="506"/>
      <c r="BH18" s="506"/>
      <c r="BI18" s="506"/>
      <c r="BJ18" s="506"/>
      <c r="BK18" s="506"/>
      <c r="BL18" s="506"/>
      <c r="BM18" s="506"/>
      <c r="BN18" s="506"/>
      <c r="BO18" s="506"/>
      <c r="BP18" s="506"/>
      <c r="BQ18" s="506"/>
      <c r="BR18" s="506"/>
      <c r="BS18" s="506"/>
      <c r="BT18" s="506"/>
      <c r="BU18" s="506"/>
      <c r="BV18" s="506"/>
      <c r="BW18" s="506"/>
      <c r="BX18" s="506"/>
      <c r="BY18" s="506"/>
      <c r="BZ18" s="506"/>
      <c r="CA18" s="506"/>
      <c r="CB18" s="506"/>
      <c r="CC18" s="506"/>
      <c r="CD18" s="506"/>
      <c r="CE18" s="506"/>
      <c r="CF18" s="506"/>
      <c r="CG18" s="506"/>
      <c r="CH18" s="506"/>
      <c r="CI18" s="506"/>
      <c r="CJ18" s="506"/>
      <c r="CK18" s="506"/>
      <c r="CL18" s="506"/>
      <c r="CM18" s="506" t="s">
        <v>18</v>
      </c>
      <c r="CN18" s="506"/>
      <c r="CO18" s="506"/>
      <c r="CP18" s="506"/>
      <c r="CQ18" s="506"/>
      <c r="CR18" s="506"/>
      <c r="CS18" s="506"/>
      <c r="CT18" s="506"/>
      <c r="CU18" s="506"/>
      <c r="CV18" s="506"/>
      <c r="CW18" s="506"/>
      <c r="CX18" s="506"/>
      <c r="CY18" s="506"/>
      <c r="CZ18" s="506"/>
      <c r="DA18" s="506"/>
      <c r="DB18" s="506"/>
      <c r="DC18" s="506"/>
      <c r="DD18" s="506"/>
      <c r="DE18" s="506"/>
      <c r="DF18" s="506"/>
      <c r="DG18" s="506"/>
      <c r="DH18" s="506"/>
      <c r="DI18" s="506"/>
      <c r="DJ18" s="506"/>
      <c r="DK18" s="506"/>
      <c r="DL18" s="506"/>
      <c r="DM18" s="506"/>
      <c r="DN18" s="506"/>
      <c r="DO18" s="506"/>
      <c r="DP18" s="506"/>
      <c r="DQ18" s="506"/>
      <c r="DR18" s="506"/>
      <c r="DS18" s="506"/>
      <c r="DT18" s="506"/>
      <c r="DU18" s="506"/>
      <c r="DV18" s="506"/>
      <c r="DW18" s="506"/>
      <c r="DX18" s="506"/>
      <c r="DY18" s="506"/>
      <c r="DZ18" s="506"/>
      <c r="EA18" s="506"/>
      <c r="EB18" s="506"/>
      <c r="EC18" s="506"/>
      <c r="ED18" s="506"/>
      <c r="EE18" s="506"/>
      <c r="EF18" s="506"/>
      <c r="EG18" s="506"/>
      <c r="EH18" s="506"/>
      <c r="EI18" s="506"/>
      <c r="EJ18" s="506"/>
      <c r="EK18" s="506"/>
      <c r="EL18" s="506"/>
      <c r="EM18" s="506"/>
      <c r="EN18" s="506"/>
      <c r="EO18" s="506"/>
      <c r="EP18" s="506"/>
      <c r="EQ18" s="506"/>
      <c r="ER18" s="506"/>
      <c r="ES18" s="506"/>
      <c r="ET18" s="506"/>
      <c r="EU18" s="506"/>
      <c r="EV18" s="506"/>
      <c r="EW18" s="506"/>
      <c r="EX18" s="506"/>
      <c r="EY18" s="506"/>
      <c r="EZ18" s="506"/>
      <c r="FA18" s="506"/>
      <c r="FB18" s="506"/>
      <c r="FC18" s="506"/>
      <c r="FD18" s="506"/>
      <c r="FE18" s="506"/>
      <c r="FF18" s="506"/>
      <c r="FG18" s="506"/>
      <c r="FH18" s="506"/>
      <c r="FI18" s="506"/>
      <c r="FJ18" s="506"/>
      <c r="FK18" s="506"/>
      <c r="FL18" s="506"/>
      <c r="FM18" s="506"/>
      <c r="FN18" s="506"/>
      <c r="FO18" s="506"/>
      <c r="FP18" s="506"/>
      <c r="FQ18" s="506"/>
      <c r="FR18" s="506"/>
      <c r="FS18" s="506"/>
      <c r="FT18" s="506"/>
      <c r="FU18" s="506"/>
      <c r="FV18" s="506"/>
      <c r="FW18" s="506"/>
      <c r="FX18" s="506"/>
      <c r="FY18" s="506"/>
      <c r="FZ18" s="506"/>
      <c r="GA18" s="505"/>
      <c r="GB18" s="505"/>
      <c r="GC18" s="505"/>
      <c r="GD18" s="505"/>
      <c r="GE18" s="505"/>
      <c r="GF18" s="505"/>
      <c r="GG18" s="505"/>
      <c r="GH18" s="507"/>
      <c r="GI18" s="508"/>
      <c r="GJ18" s="509"/>
    </row>
    <row r="19" spans="2:192" ht="3.75" customHeight="1">
      <c r="B19" s="490"/>
      <c r="C19" s="491"/>
      <c r="D19" s="491"/>
      <c r="E19" s="491"/>
      <c r="F19" s="491"/>
      <c r="G19" s="491"/>
      <c r="H19" s="491"/>
      <c r="I19" s="491"/>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1"/>
      <c r="AL19" s="491"/>
      <c r="AM19" s="491"/>
      <c r="AN19" s="491"/>
      <c r="AO19" s="491"/>
      <c r="AP19" s="491"/>
      <c r="AQ19" s="491"/>
      <c r="AR19" s="491"/>
      <c r="AS19" s="491"/>
      <c r="AT19" s="491"/>
      <c r="AU19" s="491"/>
      <c r="AV19" s="491"/>
      <c r="AW19" s="491"/>
      <c r="AX19" s="491"/>
      <c r="AY19" s="491"/>
      <c r="AZ19" s="491"/>
      <c r="BA19" s="491"/>
      <c r="BB19" s="491"/>
      <c r="BC19" s="491"/>
      <c r="BD19" s="491"/>
      <c r="BE19" s="491"/>
      <c r="BF19" s="491"/>
      <c r="BG19" s="491"/>
      <c r="BH19" s="491"/>
      <c r="BI19" s="491"/>
      <c r="BJ19" s="491"/>
      <c r="BK19" s="491"/>
      <c r="BL19" s="491"/>
      <c r="BM19" s="491"/>
      <c r="BN19" s="491"/>
      <c r="BO19" s="491"/>
      <c r="BP19" s="491"/>
      <c r="BQ19" s="491"/>
      <c r="BR19" s="491"/>
      <c r="BS19" s="491"/>
      <c r="BT19" s="491"/>
      <c r="BU19" s="491"/>
      <c r="BV19" s="491"/>
      <c r="BW19" s="491"/>
      <c r="BX19" s="491"/>
      <c r="BY19" s="491"/>
      <c r="BZ19" s="491"/>
      <c r="CA19" s="491"/>
      <c r="CB19" s="491"/>
      <c r="CC19" s="491"/>
      <c r="CD19" s="491"/>
      <c r="CE19" s="491"/>
      <c r="CF19" s="491"/>
      <c r="CG19" s="491"/>
      <c r="CH19" s="491"/>
      <c r="CI19" s="491"/>
      <c r="CJ19" s="491"/>
      <c r="CK19" s="491"/>
      <c r="CL19" s="491"/>
      <c r="CM19" s="491"/>
      <c r="CN19" s="491"/>
      <c r="CO19" s="491"/>
      <c r="CP19" s="491"/>
      <c r="CQ19" s="491"/>
      <c r="CR19" s="491"/>
      <c r="CS19" s="491"/>
      <c r="CT19" s="491"/>
      <c r="CU19" s="491"/>
      <c r="CV19" s="491"/>
      <c r="CW19" s="491"/>
      <c r="CX19" s="491"/>
      <c r="CY19" s="491"/>
      <c r="CZ19" s="491"/>
      <c r="DA19" s="491"/>
      <c r="DB19" s="491"/>
      <c r="DC19" s="491"/>
      <c r="DD19" s="491"/>
      <c r="DE19" s="491"/>
      <c r="DF19" s="491"/>
      <c r="DG19" s="491"/>
      <c r="DH19" s="491"/>
      <c r="DI19" s="491"/>
      <c r="DJ19" s="491"/>
      <c r="DK19" s="491"/>
      <c r="DL19" s="491"/>
      <c r="DM19" s="491"/>
      <c r="DN19" s="491"/>
      <c r="DO19" s="491"/>
      <c r="DP19" s="491"/>
      <c r="DQ19" s="491"/>
      <c r="DR19" s="491"/>
      <c r="DS19" s="491"/>
      <c r="DT19" s="491"/>
      <c r="DU19" s="491"/>
      <c r="DV19" s="491"/>
      <c r="DW19" s="491"/>
      <c r="DX19" s="491"/>
      <c r="DY19" s="491"/>
      <c r="DZ19" s="491"/>
      <c r="EA19" s="491"/>
      <c r="EB19" s="491"/>
      <c r="EC19" s="491"/>
      <c r="ED19" s="491"/>
      <c r="EE19" s="491"/>
      <c r="EF19" s="491"/>
      <c r="EG19" s="491"/>
      <c r="EH19" s="491"/>
      <c r="EI19" s="491"/>
      <c r="EJ19" s="491"/>
      <c r="EK19" s="491"/>
      <c r="EL19" s="491"/>
      <c r="EM19" s="491"/>
      <c r="EN19" s="491"/>
      <c r="EO19" s="491"/>
      <c r="EP19" s="491"/>
      <c r="EQ19" s="491"/>
      <c r="ER19" s="491"/>
      <c r="ES19" s="491"/>
      <c r="ET19" s="491"/>
      <c r="EU19" s="491"/>
      <c r="EV19" s="491"/>
      <c r="EW19" s="491"/>
      <c r="EX19" s="491"/>
      <c r="EY19" s="491"/>
      <c r="EZ19" s="491"/>
      <c r="FA19" s="491"/>
      <c r="FB19" s="491"/>
      <c r="FC19" s="491"/>
      <c r="FD19" s="491"/>
      <c r="FE19" s="491"/>
      <c r="FF19" s="491"/>
      <c r="FG19" s="491"/>
      <c r="FH19" s="491"/>
      <c r="FI19" s="491"/>
      <c r="FJ19" s="491"/>
      <c r="FK19" s="491"/>
      <c r="FL19" s="491"/>
      <c r="FM19" s="491"/>
      <c r="FN19" s="491"/>
      <c r="FO19" s="491"/>
      <c r="FP19" s="491"/>
      <c r="FQ19" s="491"/>
      <c r="FR19" s="491"/>
      <c r="FS19" s="491"/>
      <c r="FT19" s="491"/>
      <c r="FU19" s="491"/>
      <c r="FV19" s="491"/>
      <c r="FW19" s="491"/>
      <c r="FX19" s="491"/>
      <c r="FY19" s="491"/>
      <c r="FZ19" s="491"/>
      <c r="GA19" s="491"/>
      <c r="GB19" s="491"/>
      <c r="GC19" s="491"/>
      <c r="GD19" s="491"/>
      <c r="GE19" s="491"/>
      <c r="GF19" s="491"/>
      <c r="GG19" s="491"/>
      <c r="GH19" s="491"/>
      <c r="GI19" s="491"/>
      <c r="GJ19" s="492"/>
    </row>
    <row r="20" spans="2:192" ht="18" customHeight="1">
      <c r="B20" s="490"/>
      <c r="C20" s="1766" t="s">
        <v>690</v>
      </c>
      <c r="D20" s="1767"/>
      <c r="E20" s="1767"/>
      <c r="F20" s="1767"/>
      <c r="G20" s="1767"/>
      <c r="H20" s="1767"/>
      <c r="I20" s="1767"/>
      <c r="J20" s="1767"/>
      <c r="K20" s="1767"/>
      <c r="L20" s="1767"/>
      <c r="M20" s="1767"/>
      <c r="N20" s="1767"/>
      <c r="O20" s="1767"/>
      <c r="P20" s="1767"/>
      <c r="Q20" s="1767"/>
      <c r="R20" s="1767"/>
      <c r="S20" s="1767"/>
      <c r="T20" s="1767"/>
      <c r="U20" s="1767"/>
      <c r="V20" s="1767"/>
      <c r="W20" s="1767"/>
      <c r="X20" s="1767"/>
      <c r="Y20" s="1767"/>
      <c r="Z20" s="1767"/>
      <c r="AA20" s="1767"/>
      <c r="AB20" s="1767"/>
      <c r="AC20" s="1767"/>
      <c r="AD20" s="1767"/>
      <c r="AE20" s="1767"/>
      <c r="AF20" s="1767"/>
      <c r="AG20" s="1767"/>
      <c r="AH20" s="1767"/>
      <c r="AI20" s="1767"/>
      <c r="AJ20" s="1767"/>
      <c r="AK20" s="1767"/>
      <c r="AL20" s="1767"/>
      <c r="AM20" s="1767"/>
      <c r="AN20" s="1767"/>
      <c r="AO20" s="1767"/>
      <c r="AP20" s="1767"/>
      <c r="AQ20" s="1767"/>
      <c r="AR20" s="1767"/>
      <c r="AS20" s="1767"/>
      <c r="AT20" s="1767"/>
      <c r="AU20" s="1767"/>
      <c r="AV20" s="1767"/>
      <c r="AW20" s="1767"/>
      <c r="AX20" s="1767"/>
      <c r="AY20" s="1767"/>
      <c r="AZ20" s="1767"/>
      <c r="BA20" s="1767"/>
      <c r="BB20" s="1767"/>
      <c r="BC20" s="1767"/>
      <c r="BD20" s="1767"/>
      <c r="BE20" s="1767"/>
      <c r="BF20" s="1767"/>
      <c r="BG20" s="1767"/>
      <c r="BH20" s="1767"/>
      <c r="BI20" s="1767"/>
      <c r="BJ20" s="1767"/>
      <c r="BK20" s="1767"/>
      <c r="BL20" s="1767"/>
      <c r="BM20" s="1767"/>
      <c r="BN20" s="1767"/>
      <c r="BO20" s="1767"/>
      <c r="BP20" s="1767"/>
      <c r="BQ20" s="1767"/>
      <c r="BR20" s="1768"/>
      <c r="BS20" s="1738"/>
      <c r="BT20" s="1739"/>
      <c r="BU20" s="1739"/>
      <c r="BV20" s="1739"/>
      <c r="BW20" s="1739"/>
      <c r="BX20" s="1739"/>
      <c r="BY20" s="1739"/>
      <c r="BZ20" s="1739"/>
      <c r="CA20" s="1739"/>
      <c r="CB20" s="1739"/>
      <c r="CC20" s="1739"/>
      <c r="CD20" s="1739"/>
      <c r="CE20" s="1739"/>
      <c r="CF20" s="1739"/>
      <c r="CG20" s="1739"/>
      <c r="CH20" s="1739"/>
      <c r="CI20" s="1739"/>
      <c r="CJ20" s="1739"/>
      <c r="CK20" s="1739"/>
      <c r="CL20" s="1739"/>
      <c r="CM20" s="1739"/>
      <c r="CN20" s="1739"/>
      <c r="CO20" s="1739"/>
      <c r="CP20" s="1739"/>
      <c r="CQ20" s="1739"/>
      <c r="CR20" s="1739"/>
      <c r="CS20" s="1739"/>
      <c r="CT20" s="1739"/>
      <c r="CU20" s="1739"/>
      <c r="CV20" s="1739"/>
      <c r="CW20" s="1739"/>
      <c r="CX20" s="1739"/>
      <c r="CY20" s="1739"/>
      <c r="CZ20" s="1739"/>
      <c r="DA20" s="1739"/>
      <c r="DB20" s="1739"/>
      <c r="DC20" s="1739"/>
      <c r="DD20" s="1739"/>
      <c r="DE20" s="1739"/>
      <c r="DF20" s="1739"/>
      <c r="DG20" s="1739"/>
      <c r="DH20" s="1739"/>
      <c r="DI20" s="1739"/>
      <c r="DJ20" s="1739"/>
      <c r="DK20" s="1739"/>
      <c r="DL20" s="1739"/>
      <c r="DM20" s="1739"/>
      <c r="DN20" s="1739"/>
      <c r="DO20" s="1739"/>
      <c r="DP20" s="1739"/>
      <c r="DQ20" s="1739"/>
      <c r="DR20" s="1739"/>
      <c r="DS20" s="1739"/>
      <c r="DT20" s="1739"/>
      <c r="DU20" s="1739"/>
      <c r="DV20" s="1739"/>
      <c r="DW20" s="1739"/>
      <c r="DX20" s="1739"/>
      <c r="DY20" s="1739"/>
      <c r="DZ20" s="1739"/>
      <c r="EA20" s="1739"/>
      <c r="EB20" s="1739"/>
      <c r="EC20" s="1739"/>
      <c r="ED20" s="1739"/>
      <c r="EE20" s="1739"/>
      <c r="EF20" s="1739"/>
      <c r="EG20" s="1739"/>
      <c r="EH20" s="1739"/>
      <c r="EI20" s="1739"/>
      <c r="EJ20" s="1739"/>
      <c r="EK20" s="1739"/>
      <c r="EL20" s="1739"/>
      <c r="EM20" s="1739"/>
      <c r="EN20" s="1739"/>
      <c r="EO20" s="1739"/>
      <c r="EP20" s="1739"/>
      <c r="EQ20" s="1739"/>
      <c r="ER20" s="1739"/>
      <c r="ES20" s="1739"/>
      <c r="ET20" s="1739"/>
      <c r="EU20" s="1739"/>
      <c r="EV20" s="1739"/>
      <c r="EW20" s="1739"/>
      <c r="EX20" s="1739"/>
      <c r="EY20" s="1739"/>
      <c r="EZ20" s="1739"/>
      <c r="FA20" s="1739"/>
      <c r="FB20" s="1739"/>
      <c r="FC20" s="1739"/>
      <c r="FD20" s="1739"/>
      <c r="FE20" s="1739"/>
      <c r="FF20" s="1739"/>
      <c r="FG20" s="1739"/>
      <c r="FH20" s="1739"/>
      <c r="FI20" s="1739"/>
      <c r="FJ20" s="1739"/>
      <c r="FK20" s="1739"/>
      <c r="FL20" s="1739"/>
      <c r="FM20" s="1739"/>
      <c r="FN20" s="1739"/>
      <c r="FO20" s="1739"/>
      <c r="FP20" s="1739"/>
      <c r="FQ20" s="1739"/>
      <c r="FR20" s="1739"/>
      <c r="FS20" s="1739"/>
      <c r="FT20" s="1739"/>
      <c r="FU20" s="1739"/>
      <c r="FV20" s="1739"/>
      <c r="FW20" s="1739"/>
      <c r="FX20" s="1739"/>
      <c r="FY20" s="1739"/>
      <c r="FZ20" s="1739"/>
      <c r="GA20" s="1739"/>
      <c r="GB20" s="1739"/>
      <c r="GC20" s="1739"/>
      <c r="GD20" s="1739"/>
      <c r="GE20" s="1739"/>
      <c r="GF20" s="1739"/>
      <c r="GG20" s="1739"/>
      <c r="GH20" s="1739"/>
      <c r="GI20" s="1740"/>
      <c r="GJ20" s="492"/>
    </row>
    <row r="21" spans="2:192" ht="18" customHeight="1">
      <c r="B21" s="490"/>
      <c r="C21" s="1769"/>
      <c r="D21" s="1770"/>
      <c r="E21" s="1770"/>
      <c r="F21" s="1770"/>
      <c r="G21" s="1770"/>
      <c r="H21" s="1770"/>
      <c r="I21" s="1770"/>
      <c r="J21" s="1770"/>
      <c r="K21" s="1770"/>
      <c r="L21" s="1770"/>
      <c r="M21" s="1770"/>
      <c r="N21" s="1770"/>
      <c r="O21" s="1770"/>
      <c r="P21" s="1770"/>
      <c r="Q21" s="1770"/>
      <c r="R21" s="1770"/>
      <c r="S21" s="1770"/>
      <c r="T21" s="1770"/>
      <c r="U21" s="1770"/>
      <c r="V21" s="1770"/>
      <c r="W21" s="1770"/>
      <c r="X21" s="1770"/>
      <c r="Y21" s="1770"/>
      <c r="Z21" s="1770"/>
      <c r="AA21" s="1770"/>
      <c r="AB21" s="1770"/>
      <c r="AC21" s="1770"/>
      <c r="AD21" s="1770"/>
      <c r="AE21" s="1770"/>
      <c r="AF21" s="1770"/>
      <c r="AG21" s="1770"/>
      <c r="AH21" s="1770"/>
      <c r="AI21" s="1770"/>
      <c r="AJ21" s="1770"/>
      <c r="AK21" s="1770"/>
      <c r="AL21" s="1770"/>
      <c r="AM21" s="1770"/>
      <c r="AN21" s="1770"/>
      <c r="AO21" s="1770"/>
      <c r="AP21" s="1770"/>
      <c r="AQ21" s="1770"/>
      <c r="AR21" s="1770"/>
      <c r="AS21" s="1770"/>
      <c r="AT21" s="1770"/>
      <c r="AU21" s="1770"/>
      <c r="AV21" s="1770"/>
      <c r="AW21" s="1770"/>
      <c r="AX21" s="1770"/>
      <c r="AY21" s="1770"/>
      <c r="AZ21" s="1770"/>
      <c r="BA21" s="1770"/>
      <c r="BB21" s="1770"/>
      <c r="BC21" s="1770"/>
      <c r="BD21" s="1770"/>
      <c r="BE21" s="1770"/>
      <c r="BF21" s="1770"/>
      <c r="BG21" s="1770"/>
      <c r="BH21" s="1770"/>
      <c r="BI21" s="1770"/>
      <c r="BJ21" s="1770"/>
      <c r="BK21" s="1770"/>
      <c r="BL21" s="1770"/>
      <c r="BM21" s="1770"/>
      <c r="BN21" s="1770"/>
      <c r="BO21" s="1770"/>
      <c r="BP21" s="1770"/>
      <c r="BQ21" s="1770"/>
      <c r="BR21" s="1771"/>
      <c r="BS21" s="1738"/>
      <c r="BT21" s="1739"/>
      <c r="BU21" s="1739"/>
      <c r="BV21" s="1739"/>
      <c r="BW21" s="1739"/>
      <c r="BX21" s="1739"/>
      <c r="BY21" s="1739"/>
      <c r="BZ21" s="1739"/>
      <c r="CA21" s="1739"/>
      <c r="CB21" s="1739"/>
      <c r="CC21" s="1739"/>
      <c r="CD21" s="1739"/>
      <c r="CE21" s="1739"/>
      <c r="CF21" s="1739"/>
      <c r="CG21" s="1739"/>
      <c r="CH21" s="1739"/>
      <c r="CI21" s="1739"/>
      <c r="CJ21" s="1739"/>
      <c r="CK21" s="1739"/>
      <c r="CL21" s="1739"/>
      <c r="CM21" s="1739"/>
      <c r="CN21" s="1739"/>
      <c r="CO21" s="1739"/>
      <c r="CP21" s="1739"/>
      <c r="CQ21" s="1739"/>
      <c r="CR21" s="1739"/>
      <c r="CS21" s="1739"/>
      <c r="CT21" s="1739"/>
      <c r="CU21" s="1739"/>
      <c r="CV21" s="1739"/>
      <c r="CW21" s="1739"/>
      <c r="CX21" s="1739"/>
      <c r="CY21" s="1739"/>
      <c r="CZ21" s="1739"/>
      <c r="DA21" s="1739"/>
      <c r="DB21" s="1739"/>
      <c r="DC21" s="1739"/>
      <c r="DD21" s="1739"/>
      <c r="DE21" s="1739"/>
      <c r="DF21" s="1739"/>
      <c r="DG21" s="1739"/>
      <c r="DH21" s="1739"/>
      <c r="DI21" s="1739"/>
      <c r="DJ21" s="1739"/>
      <c r="DK21" s="1739"/>
      <c r="DL21" s="1739"/>
      <c r="DM21" s="1739"/>
      <c r="DN21" s="1739"/>
      <c r="DO21" s="1739"/>
      <c r="DP21" s="1739"/>
      <c r="DQ21" s="1739"/>
      <c r="DR21" s="1739"/>
      <c r="DS21" s="1739"/>
      <c r="DT21" s="1739"/>
      <c r="DU21" s="1739"/>
      <c r="DV21" s="1739"/>
      <c r="DW21" s="1739"/>
      <c r="DX21" s="1739"/>
      <c r="DY21" s="1739"/>
      <c r="DZ21" s="1739"/>
      <c r="EA21" s="1739"/>
      <c r="EB21" s="1739"/>
      <c r="EC21" s="1739"/>
      <c r="ED21" s="1739"/>
      <c r="EE21" s="1739"/>
      <c r="EF21" s="1739"/>
      <c r="EG21" s="1739"/>
      <c r="EH21" s="1739"/>
      <c r="EI21" s="1739"/>
      <c r="EJ21" s="1739"/>
      <c r="EK21" s="1739"/>
      <c r="EL21" s="1739"/>
      <c r="EM21" s="1739"/>
      <c r="EN21" s="1739"/>
      <c r="EO21" s="1739"/>
      <c r="EP21" s="1739"/>
      <c r="EQ21" s="1739"/>
      <c r="ER21" s="1739"/>
      <c r="ES21" s="1739"/>
      <c r="ET21" s="1739"/>
      <c r="EU21" s="1739"/>
      <c r="EV21" s="1739"/>
      <c r="EW21" s="1739"/>
      <c r="EX21" s="1739"/>
      <c r="EY21" s="1739"/>
      <c r="EZ21" s="1739"/>
      <c r="FA21" s="1739"/>
      <c r="FB21" s="1739"/>
      <c r="FC21" s="1739"/>
      <c r="FD21" s="1739"/>
      <c r="FE21" s="1739"/>
      <c r="FF21" s="1739"/>
      <c r="FG21" s="1739"/>
      <c r="FH21" s="1739"/>
      <c r="FI21" s="1739"/>
      <c r="FJ21" s="1739"/>
      <c r="FK21" s="1739"/>
      <c r="FL21" s="1739"/>
      <c r="FM21" s="1739"/>
      <c r="FN21" s="1739"/>
      <c r="FO21" s="1739"/>
      <c r="FP21" s="1739"/>
      <c r="FQ21" s="1739"/>
      <c r="FR21" s="1739"/>
      <c r="FS21" s="1739"/>
      <c r="FT21" s="1739"/>
      <c r="FU21" s="1739"/>
      <c r="FV21" s="1739"/>
      <c r="FW21" s="1739"/>
      <c r="FX21" s="1739"/>
      <c r="FY21" s="1739"/>
      <c r="FZ21" s="1739"/>
      <c r="GA21" s="1739"/>
      <c r="GB21" s="1739"/>
      <c r="GC21" s="1739"/>
      <c r="GD21" s="1739"/>
      <c r="GE21" s="1739"/>
      <c r="GF21" s="1739"/>
      <c r="GG21" s="1739"/>
      <c r="GH21" s="1739"/>
      <c r="GI21" s="1740"/>
      <c r="GJ21" s="492"/>
    </row>
    <row r="22" spans="2:192" ht="18" customHeight="1">
      <c r="B22" s="490"/>
      <c r="C22" s="1772"/>
      <c r="D22" s="1773"/>
      <c r="E22" s="1773"/>
      <c r="F22" s="1773"/>
      <c r="G22" s="1773"/>
      <c r="H22" s="1773"/>
      <c r="I22" s="1773"/>
      <c r="J22" s="1773"/>
      <c r="K22" s="1773"/>
      <c r="L22" s="1773"/>
      <c r="M22" s="1773"/>
      <c r="N22" s="1773"/>
      <c r="O22" s="1773"/>
      <c r="P22" s="1773"/>
      <c r="Q22" s="1773"/>
      <c r="R22" s="1773"/>
      <c r="S22" s="1773"/>
      <c r="T22" s="1773"/>
      <c r="U22" s="1773"/>
      <c r="V22" s="1773"/>
      <c r="W22" s="1773"/>
      <c r="X22" s="1773"/>
      <c r="Y22" s="1773"/>
      <c r="Z22" s="1773"/>
      <c r="AA22" s="1773"/>
      <c r="AB22" s="1773"/>
      <c r="AC22" s="1773"/>
      <c r="AD22" s="1773"/>
      <c r="AE22" s="1773"/>
      <c r="AF22" s="1773"/>
      <c r="AG22" s="1773"/>
      <c r="AH22" s="1773"/>
      <c r="AI22" s="1773"/>
      <c r="AJ22" s="1773"/>
      <c r="AK22" s="1773"/>
      <c r="AL22" s="1773"/>
      <c r="AM22" s="1773"/>
      <c r="AN22" s="1773"/>
      <c r="AO22" s="1773"/>
      <c r="AP22" s="1773"/>
      <c r="AQ22" s="1773"/>
      <c r="AR22" s="1773"/>
      <c r="AS22" s="1773"/>
      <c r="AT22" s="1773"/>
      <c r="AU22" s="1773"/>
      <c r="AV22" s="1773"/>
      <c r="AW22" s="1773"/>
      <c r="AX22" s="1773"/>
      <c r="AY22" s="1773"/>
      <c r="AZ22" s="1773"/>
      <c r="BA22" s="1773"/>
      <c r="BB22" s="1773"/>
      <c r="BC22" s="1773"/>
      <c r="BD22" s="1773"/>
      <c r="BE22" s="1773"/>
      <c r="BF22" s="1773"/>
      <c r="BG22" s="1773"/>
      <c r="BH22" s="1773"/>
      <c r="BI22" s="1773"/>
      <c r="BJ22" s="1773"/>
      <c r="BK22" s="1773"/>
      <c r="BL22" s="1773"/>
      <c r="BM22" s="1773"/>
      <c r="BN22" s="1773"/>
      <c r="BO22" s="1773"/>
      <c r="BP22" s="1773"/>
      <c r="BQ22" s="1773"/>
      <c r="BR22" s="1774"/>
      <c r="BS22" s="1738"/>
      <c r="BT22" s="1739"/>
      <c r="BU22" s="1739"/>
      <c r="BV22" s="1739"/>
      <c r="BW22" s="1739"/>
      <c r="BX22" s="1739"/>
      <c r="BY22" s="1739"/>
      <c r="BZ22" s="1739"/>
      <c r="CA22" s="1739"/>
      <c r="CB22" s="1739"/>
      <c r="CC22" s="1739"/>
      <c r="CD22" s="1739"/>
      <c r="CE22" s="1739"/>
      <c r="CF22" s="1739"/>
      <c r="CG22" s="1739"/>
      <c r="CH22" s="1739"/>
      <c r="CI22" s="1739"/>
      <c r="CJ22" s="1739"/>
      <c r="CK22" s="1739"/>
      <c r="CL22" s="1739"/>
      <c r="CM22" s="1739"/>
      <c r="CN22" s="1739"/>
      <c r="CO22" s="1739"/>
      <c r="CP22" s="1739"/>
      <c r="CQ22" s="1739"/>
      <c r="CR22" s="1739"/>
      <c r="CS22" s="1739"/>
      <c r="CT22" s="1739"/>
      <c r="CU22" s="1739"/>
      <c r="CV22" s="1739"/>
      <c r="CW22" s="1739"/>
      <c r="CX22" s="1739"/>
      <c r="CY22" s="1739"/>
      <c r="CZ22" s="1739"/>
      <c r="DA22" s="1739"/>
      <c r="DB22" s="1739"/>
      <c r="DC22" s="1739"/>
      <c r="DD22" s="1739"/>
      <c r="DE22" s="1739"/>
      <c r="DF22" s="1739"/>
      <c r="DG22" s="1739"/>
      <c r="DH22" s="1739"/>
      <c r="DI22" s="1739"/>
      <c r="DJ22" s="1739"/>
      <c r="DK22" s="1739"/>
      <c r="DL22" s="1739"/>
      <c r="DM22" s="1739"/>
      <c r="DN22" s="1739"/>
      <c r="DO22" s="1739"/>
      <c r="DP22" s="1739"/>
      <c r="DQ22" s="1739"/>
      <c r="DR22" s="1739"/>
      <c r="DS22" s="1739"/>
      <c r="DT22" s="1739"/>
      <c r="DU22" s="1739"/>
      <c r="DV22" s="1739"/>
      <c r="DW22" s="1739"/>
      <c r="DX22" s="1739"/>
      <c r="DY22" s="1739"/>
      <c r="DZ22" s="1739"/>
      <c r="EA22" s="1739"/>
      <c r="EB22" s="1739"/>
      <c r="EC22" s="1739"/>
      <c r="ED22" s="1739"/>
      <c r="EE22" s="1739"/>
      <c r="EF22" s="1739"/>
      <c r="EG22" s="1739"/>
      <c r="EH22" s="1739"/>
      <c r="EI22" s="1739"/>
      <c r="EJ22" s="1739"/>
      <c r="EK22" s="1739"/>
      <c r="EL22" s="1739"/>
      <c r="EM22" s="1739"/>
      <c r="EN22" s="1739"/>
      <c r="EO22" s="1739"/>
      <c r="EP22" s="1739"/>
      <c r="EQ22" s="1739"/>
      <c r="ER22" s="1739"/>
      <c r="ES22" s="1739"/>
      <c r="ET22" s="1739"/>
      <c r="EU22" s="1739"/>
      <c r="EV22" s="1739"/>
      <c r="EW22" s="1739"/>
      <c r="EX22" s="1739"/>
      <c r="EY22" s="1739"/>
      <c r="EZ22" s="1739"/>
      <c r="FA22" s="1739"/>
      <c r="FB22" s="1739"/>
      <c r="FC22" s="1739"/>
      <c r="FD22" s="1739"/>
      <c r="FE22" s="1739"/>
      <c r="FF22" s="1739"/>
      <c r="FG22" s="1739"/>
      <c r="FH22" s="1739"/>
      <c r="FI22" s="1739"/>
      <c r="FJ22" s="1739"/>
      <c r="FK22" s="1739"/>
      <c r="FL22" s="1739"/>
      <c r="FM22" s="1739"/>
      <c r="FN22" s="1739"/>
      <c r="FO22" s="1739"/>
      <c r="FP22" s="1739"/>
      <c r="FQ22" s="1739"/>
      <c r="FR22" s="1739"/>
      <c r="FS22" s="1739"/>
      <c r="FT22" s="1739"/>
      <c r="FU22" s="1739"/>
      <c r="FV22" s="1739"/>
      <c r="FW22" s="1739"/>
      <c r="FX22" s="1739"/>
      <c r="FY22" s="1739"/>
      <c r="FZ22" s="1739"/>
      <c r="GA22" s="1739"/>
      <c r="GB22" s="1739"/>
      <c r="GC22" s="1739"/>
      <c r="GD22" s="1739"/>
      <c r="GE22" s="1739"/>
      <c r="GF22" s="1739"/>
      <c r="GG22" s="1739"/>
      <c r="GH22" s="1739"/>
      <c r="GI22" s="1740"/>
      <c r="GJ22" s="492"/>
    </row>
    <row r="23" spans="2:192" ht="3.75" customHeight="1">
      <c r="B23" s="490"/>
      <c r="C23" s="491"/>
      <c r="D23" s="491"/>
      <c r="E23" s="491"/>
      <c r="F23" s="491"/>
      <c r="G23" s="491"/>
      <c r="H23" s="491"/>
      <c r="I23" s="491"/>
      <c r="J23" s="491"/>
      <c r="K23" s="491"/>
      <c r="L23" s="491"/>
      <c r="M23" s="491"/>
      <c r="N23" s="491"/>
      <c r="O23" s="491"/>
      <c r="P23" s="491"/>
      <c r="Q23" s="491"/>
      <c r="R23" s="491"/>
      <c r="S23" s="491"/>
      <c r="T23" s="491"/>
      <c r="U23" s="491"/>
      <c r="V23" s="491"/>
      <c r="W23" s="491"/>
      <c r="X23" s="491"/>
      <c r="Y23" s="491"/>
      <c r="Z23" s="491"/>
      <c r="AA23" s="491"/>
      <c r="AB23" s="491"/>
      <c r="AC23" s="491"/>
      <c r="AD23" s="491"/>
      <c r="AE23" s="491"/>
      <c r="AF23" s="491"/>
      <c r="AG23" s="491"/>
      <c r="AH23" s="491"/>
      <c r="AI23" s="491"/>
      <c r="AJ23" s="491"/>
      <c r="AK23" s="491"/>
      <c r="AL23" s="491"/>
      <c r="AM23" s="491"/>
      <c r="AN23" s="491"/>
      <c r="AO23" s="491"/>
      <c r="AP23" s="491"/>
      <c r="AQ23" s="491"/>
      <c r="AR23" s="491"/>
      <c r="AS23" s="491"/>
      <c r="AT23" s="491"/>
      <c r="AU23" s="491"/>
      <c r="AV23" s="491"/>
      <c r="AW23" s="491"/>
      <c r="AX23" s="491"/>
      <c r="AY23" s="491"/>
      <c r="AZ23" s="491"/>
      <c r="BA23" s="491"/>
      <c r="BB23" s="491"/>
      <c r="BC23" s="491"/>
      <c r="BD23" s="491"/>
      <c r="BE23" s="491"/>
      <c r="BF23" s="491"/>
      <c r="BG23" s="491"/>
      <c r="BH23" s="491"/>
      <c r="BI23" s="491"/>
      <c r="BJ23" s="491"/>
      <c r="BK23" s="491"/>
      <c r="BL23" s="491"/>
      <c r="BM23" s="491"/>
      <c r="BN23" s="491"/>
      <c r="BO23" s="491"/>
      <c r="BP23" s="491"/>
      <c r="BQ23" s="491"/>
      <c r="BR23" s="491"/>
      <c r="BS23" s="491"/>
      <c r="BT23" s="491"/>
      <c r="BU23" s="491"/>
      <c r="BV23" s="491"/>
      <c r="BW23" s="491"/>
      <c r="BX23" s="491"/>
      <c r="BY23" s="491"/>
      <c r="BZ23" s="491"/>
      <c r="CA23" s="491"/>
      <c r="CB23" s="491"/>
      <c r="CC23" s="491"/>
      <c r="CD23" s="491"/>
      <c r="CE23" s="491"/>
      <c r="CF23" s="491"/>
      <c r="CG23" s="491"/>
      <c r="CH23" s="491"/>
      <c r="CI23" s="491"/>
      <c r="CJ23" s="491"/>
      <c r="CK23" s="491"/>
      <c r="CL23" s="491"/>
      <c r="CM23" s="491"/>
      <c r="CN23" s="491"/>
      <c r="CO23" s="491"/>
      <c r="CP23" s="491"/>
      <c r="CQ23" s="491"/>
      <c r="CR23" s="491"/>
      <c r="CS23" s="491"/>
      <c r="CT23" s="491"/>
      <c r="CU23" s="491"/>
      <c r="CV23" s="491"/>
      <c r="CW23" s="491"/>
      <c r="CX23" s="491"/>
      <c r="CY23" s="491"/>
      <c r="CZ23" s="491"/>
      <c r="DA23" s="491"/>
      <c r="DB23" s="491"/>
      <c r="DC23" s="491"/>
      <c r="DD23" s="491"/>
      <c r="DE23" s="491"/>
      <c r="DF23" s="491"/>
      <c r="DG23" s="491"/>
      <c r="DH23" s="491"/>
      <c r="DI23" s="491"/>
      <c r="DJ23" s="491"/>
      <c r="DK23" s="491"/>
      <c r="DL23" s="491"/>
      <c r="DM23" s="491"/>
      <c r="DN23" s="491"/>
      <c r="DO23" s="491"/>
      <c r="DP23" s="491"/>
      <c r="DQ23" s="491"/>
      <c r="DR23" s="491"/>
      <c r="DS23" s="491"/>
      <c r="DT23" s="491"/>
      <c r="DU23" s="491"/>
      <c r="DV23" s="491"/>
      <c r="DW23" s="491"/>
      <c r="DX23" s="491"/>
      <c r="DY23" s="491"/>
      <c r="DZ23" s="491"/>
      <c r="EA23" s="491"/>
      <c r="EB23" s="491"/>
      <c r="EC23" s="491"/>
      <c r="ED23" s="491"/>
      <c r="EE23" s="491"/>
      <c r="EF23" s="491"/>
      <c r="EG23" s="491"/>
      <c r="EH23" s="491"/>
      <c r="EI23" s="491"/>
      <c r="EJ23" s="491"/>
      <c r="EK23" s="491"/>
      <c r="EL23" s="491"/>
      <c r="EM23" s="491"/>
      <c r="EN23" s="491"/>
      <c r="EO23" s="491"/>
      <c r="EP23" s="491"/>
      <c r="EQ23" s="491"/>
      <c r="ER23" s="491"/>
      <c r="ES23" s="491"/>
      <c r="ET23" s="491"/>
      <c r="EU23" s="491"/>
      <c r="EV23" s="491"/>
      <c r="EW23" s="491"/>
      <c r="EX23" s="491"/>
      <c r="EY23" s="491"/>
      <c r="EZ23" s="491"/>
      <c r="FA23" s="491"/>
      <c r="FB23" s="491"/>
      <c r="FC23" s="491"/>
      <c r="FD23" s="491"/>
      <c r="FE23" s="491"/>
      <c r="FF23" s="491"/>
      <c r="FG23" s="491"/>
      <c r="FH23" s="491"/>
      <c r="FI23" s="491"/>
      <c r="FJ23" s="491"/>
      <c r="FK23" s="491"/>
      <c r="FL23" s="491"/>
      <c r="FM23" s="491"/>
      <c r="FN23" s="491"/>
      <c r="FO23" s="491"/>
      <c r="FP23" s="491"/>
      <c r="FQ23" s="491"/>
      <c r="FR23" s="491"/>
      <c r="FS23" s="491"/>
      <c r="FT23" s="491"/>
      <c r="FU23" s="491"/>
      <c r="FV23" s="491"/>
      <c r="FW23" s="491"/>
      <c r="FX23" s="491"/>
      <c r="FY23" s="491"/>
      <c r="FZ23" s="491"/>
      <c r="GA23" s="491"/>
      <c r="GB23" s="491"/>
      <c r="GC23" s="491"/>
      <c r="GD23" s="491"/>
      <c r="GE23" s="491"/>
      <c r="GF23" s="491"/>
      <c r="GG23" s="491"/>
      <c r="GH23" s="491"/>
      <c r="GI23" s="491"/>
      <c r="GJ23" s="492"/>
    </row>
    <row r="24" spans="2:192" ht="27" customHeight="1">
      <c r="B24" s="490"/>
      <c r="C24" s="1775" t="s">
        <v>691</v>
      </c>
      <c r="D24" s="1776"/>
      <c r="E24" s="1776"/>
      <c r="F24" s="1776"/>
      <c r="G24" s="1776"/>
      <c r="H24" s="1776"/>
      <c r="I24" s="1776"/>
      <c r="J24" s="1776"/>
      <c r="K24" s="1776"/>
      <c r="L24" s="1776"/>
      <c r="M24" s="1776"/>
      <c r="N24" s="1776"/>
      <c r="O24" s="1776"/>
      <c r="P24" s="1776"/>
      <c r="Q24" s="1776"/>
      <c r="R24" s="1776"/>
      <c r="S24" s="1776"/>
      <c r="T24" s="1776"/>
      <c r="U24" s="1776"/>
      <c r="V24" s="1776"/>
      <c r="W24" s="1776"/>
      <c r="X24" s="1776"/>
      <c r="Y24" s="1776"/>
      <c r="Z24" s="1776"/>
      <c r="AA24" s="1776"/>
      <c r="AB24" s="1776"/>
      <c r="AC24" s="1776"/>
      <c r="AD24" s="1776"/>
      <c r="AE24" s="1776"/>
      <c r="AF24" s="1776"/>
      <c r="AG24" s="1776"/>
      <c r="AH24" s="1776"/>
      <c r="AI24" s="1776"/>
      <c r="AJ24" s="1776"/>
      <c r="AK24" s="1776"/>
      <c r="AL24" s="1776"/>
      <c r="AM24" s="1776"/>
      <c r="AN24" s="1776"/>
      <c r="AO24" s="1776"/>
      <c r="AP24" s="1776"/>
      <c r="AQ24" s="1776"/>
      <c r="AR24" s="1776"/>
      <c r="AS24" s="1776"/>
      <c r="AT24" s="1776"/>
      <c r="AU24" s="1776"/>
      <c r="AV24" s="1776"/>
      <c r="AW24" s="1776"/>
      <c r="AX24" s="1776"/>
      <c r="AY24" s="1776"/>
      <c r="AZ24" s="1776"/>
      <c r="BA24" s="1776"/>
      <c r="BB24" s="1776"/>
      <c r="BC24" s="1776"/>
      <c r="BD24" s="1776"/>
      <c r="BE24" s="1776"/>
      <c r="BF24" s="1776"/>
      <c r="BG24" s="1776"/>
      <c r="BH24" s="1776"/>
      <c r="BI24" s="1776"/>
      <c r="BJ24" s="1776"/>
      <c r="BK24" s="1776"/>
      <c r="BL24" s="1776"/>
      <c r="BM24" s="1776"/>
      <c r="BN24" s="1776"/>
      <c r="BO24" s="1776"/>
      <c r="BP24" s="1776"/>
      <c r="BQ24" s="1776"/>
      <c r="BR24" s="1776"/>
      <c r="BS24" s="1776"/>
      <c r="BT24" s="1776"/>
      <c r="BU24" s="1776"/>
      <c r="BV24" s="1776"/>
      <c r="BW24" s="1776"/>
      <c r="BX24" s="1776"/>
      <c r="BY24" s="1776"/>
      <c r="BZ24" s="1776"/>
      <c r="CA24" s="1776"/>
      <c r="CB24" s="1776"/>
      <c r="CC24" s="1776"/>
      <c r="CD24" s="1776"/>
      <c r="CE24" s="1776"/>
      <c r="CF24" s="1776"/>
      <c r="CG24" s="1776"/>
      <c r="CH24" s="1776"/>
      <c r="CI24" s="1776"/>
      <c r="CJ24" s="1776"/>
      <c r="CK24" s="1776"/>
      <c r="CL24" s="1776"/>
      <c r="CM24" s="1776"/>
      <c r="CN24" s="1776"/>
      <c r="CO24" s="1776"/>
      <c r="CP24" s="1776"/>
      <c r="CQ24" s="1776"/>
      <c r="CR24" s="1776"/>
      <c r="CS24" s="1776"/>
      <c r="CT24" s="1776"/>
      <c r="CU24" s="1776"/>
      <c r="CV24" s="1776"/>
      <c r="CW24" s="1776"/>
      <c r="CX24" s="1776"/>
      <c r="CY24" s="1776"/>
      <c r="CZ24" s="1776"/>
      <c r="DA24" s="1776"/>
      <c r="DB24" s="1776"/>
      <c r="DC24" s="1776"/>
      <c r="DD24" s="1776"/>
      <c r="DE24" s="1776"/>
      <c r="DF24" s="1776"/>
      <c r="DG24" s="1776"/>
      <c r="DH24" s="1776"/>
      <c r="DI24" s="1776"/>
      <c r="DJ24" s="1776"/>
      <c r="DK24" s="1776"/>
      <c r="DL24" s="1776"/>
      <c r="DM24" s="1776"/>
      <c r="DN24" s="1776"/>
      <c r="DO24" s="1776"/>
      <c r="DP24" s="1776"/>
      <c r="DQ24" s="1776"/>
      <c r="DR24" s="1776"/>
      <c r="DS24" s="1776"/>
      <c r="DT24" s="1776"/>
      <c r="DU24" s="1776"/>
      <c r="DV24" s="1776"/>
      <c r="DW24" s="1776"/>
      <c r="DX24" s="1776"/>
      <c r="DY24" s="1776"/>
      <c r="DZ24" s="1776"/>
      <c r="EA24" s="1776"/>
      <c r="EB24" s="1776"/>
      <c r="EC24" s="1776"/>
      <c r="ED24" s="1776"/>
      <c r="EE24" s="1776"/>
      <c r="EF24" s="1776"/>
      <c r="EG24" s="1776"/>
      <c r="EH24" s="1776"/>
      <c r="EI24" s="1776"/>
      <c r="EJ24" s="1776"/>
      <c r="EK24" s="1776"/>
      <c r="EL24" s="1776"/>
      <c r="EM24" s="1776"/>
      <c r="EN24" s="1776"/>
      <c r="EO24" s="1776"/>
      <c r="EP24" s="1776"/>
      <c r="EQ24" s="1776"/>
      <c r="ER24" s="1776"/>
      <c r="ES24" s="1776"/>
      <c r="ET24" s="1776"/>
      <c r="EU24" s="1776"/>
      <c r="EV24" s="1776"/>
      <c r="EW24" s="1776"/>
      <c r="EX24" s="1776"/>
      <c r="EY24" s="1776"/>
      <c r="EZ24" s="1776"/>
      <c r="FA24" s="1776"/>
      <c r="FB24" s="1776"/>
      <c r="FC24" s="1776"/>
      <c r="FD24" s="1776"/>
      <c r="FE24" s="1776"/>
      <c r="FF24" s="1776"/>
      <c r="FG24" s="1776"/>
      <c r="FH24" s="1776"/>
      <c r="FI24" s="1776"/>
      <c r="FJ24" s="1776"/>
      <c r="FK24" s="1776"/>
      <c r="FL24" s="1776"/>
      <c r="FM24" s="1776"/>
      <c r="FN24" s="1776"/>
      <c r="FO24" s="1776"/>
      <c r="FP24" s="1776"/>
      <c r="FQ24" s="1776"/>
      <c r="FR24" s="1776"/>
      <c r="FS24" s="1776"/>
      <c r="FT24" s="1776"/>
      <c r="FU24" s="1776"/>
      <c r="FV24" s="1776"/>
      <c r="FW24" s="1776"/>
      <c r="FX24" s="1776"/>
      <c r="FY24" s="1776"/>
      <c r="FZ24" s="1776"/>
      <c r="GA24" s="1776"/>
      <c r="GB24" s="1776"/>
      <c r="GC24" s="1776"/>
      <c r="GD24" s="1776"/>
      <c r="GE24" s="1776"/>
      <c r="GF24" s="1776"/>
      <c r="GG24" s="1776"/>
      <c r="GH24" s="1776"/>
      <c r="GI24" s="1777"/>
      <c r="GJ24" s="492"/>
    </row>
    <row r="25" spans="2:192" ht="3.75" customHeight="1">
      <c r="B25" s="490"/>
      <c r="C25" s="493"/>
      <c r="D25" s="493"/>
      <c r="E25" s="493"/>
      <c r="F25" s="493"/>
      <c r="G25" s="493"/>
      <c r="H25" s="493"/>
      <c r="I25" s="493"/>
      <c r="J25" s="493"/>
      <c r="K25" s="493"/>
      <c r="L25" s="493"/>
      <c r="M25" s="493"/>
      <c r="N25" s="493"/>
      <c r="O25" s="493"/>
      <c r="P25" s="493"/>
      <c r="Q25" s="493"/>
      <c r="R25" s="493"/>
      <c r="S25" s="493"/>
      <c r="T25" s="493"/>
      <c r="U25" s="493"/>
      <c r="V25" s="493"/>
      <c r="W25" s="493"/>
      <c r="X25" s="493"/>
      <c r="Y25" s="493"/>
      <c r="Z25" s="493"/>
      <c r="AA25" s="493"/>
      <c r="AB25" s="493"/>
      <c r="AC25" s="493"/>
      <c r="AD25" s="493"/>
      <c r="AE25" s="493"/>
      <c r="AF25" s="493"/>
      <c r="AG25" s="493"/>
      <c r="AH25" s="493"/>
      <c r="AI25" s="493"/>
      <c r="AJ25" s="493"/>
      <c r="AK25" s="493"/>
      <c r="AL25" s="493"/>
      <c r="AM25" s="493"/>
      <c r="AN25" s="493"/>
      <c r="AO25" s="493"/>
      <c r="AP25" s="493"/>
      <c r="AQ25" s="493"/>
      <c r="AR25" s="493"/>
      <c r="AS25" s="493"/>
      <c r="AT25" s="493"/>
      <c r="AU25" s="493"/>
      <c r="AV25" s="493"/>
      <c r="AW25" s="493"/>
      <c r="AX25" s="493"/>
      <c r="AY25" s="493"/>
      <c r="AZ25" s="493"/>
      <c r="BA25" s="493"/>
      <c r="BB25" s="493"/>
      <c r="BC25" s="493"/>
      <c r="BD25" s="493"/>
      <c r="BE25" s="493"/>
      <c r="BF25" s="493"/>
      <c r="BG25" s="493"/>
      <c r="BH25" s="493"/>
      <c r="BI25" s="493"/>
      <c r="BJ25" s="493"/>
      <c r="BK25" s="493"/>
      <c r="BL25" s="493"/>
      <c r="BM25" s="493"/>
      <c r="BN25" s="493"/>
      <c r="BO25" s="493"/>
      <c r="BP25" s="493"/>
      <c r="BQ25" s="493"/>
      <c r="BR25" s="493"/>
      <c r="BS25" s="493"/>
      <c r="BT25" s="493"/>
      <c r="BU25" s="493"/>
      <c r="BV25" s="493"/>
      <c r="BW25" s="493"/>
      <c r="BX25" s="493"/>
      <c r="BY25" s="493"/>
      <c r="BZ25" s="493"/>
      <c r="CA25" s="493"/>
      <c r="CB25" s="493"/>
      <c r="CC25" s="493"/>
      <c r="CD25" s="493"/>
      <c r="CE25" s="493"/>
      <c r="CF25" s="493"/>
      <c r="CG25" s="493"/>
      <c r="CH25" s="493"/>
      <c r="CI25" s="493"/>
      <c r="CJ25" s="493"/>
      <c r="CK25" s="493"/>
      <c r="CL25" s="493"/>
      <c r="CM25" s="493"/>
      <c r="CN25" s="493"/>
      <c r="CO25" s="493"/>
      <c r="CP25" s="493"/>
      <c r="CQ25" s="493"/>
      <c r="CR25" s="493"/>
      <c r="CS25" s="493"/>
      <c r="CT25" s="493"/>
      <c r="CU25" s="493"/>
      <c r="CV25" s="493"/>
      <c r="CW25" s="493"/>
      <c r="CX25" s="493"/>
      <c r="CY25" s="493"/>
      <c r="CZ25" s="493"/>
      <c r="DA25" s="493"/>
      <c r="DB25" s="493"/>
      <c r="DC25" s="493"/>
      <c r="DD25" s="493"/>
      <c r="DE25" s="493"/>
      <c r="DF25" s="493"/>
      <c r="DG25" s="493"/>
      <c r="DH25" s="493"/>
      <c r="DI25" s="493"/>
      <c r="DJ25" s="493"/>
      <c r="DK25" s="493"/>
      <c r="DL25" s="493"/>
      <c r="DM25" s="493"/>
      <c r="DN25" s="493"/>
      <c r="DO25" s="493"/>
      <c r="DP25" s="493"/>
      <c r="DQ25" s="493"/>
      <c r="DR25" s="493"/>
      <c r="DS25" s="493"/>
      <c r="DT25" s="493"/>
      <c r="DU25" s="493"/>
      <c r="DV25" s="493"/>
      <c r="DW25" s="493"/>
      <c r="DX25" s="493"/>
      <c r="DY25" s="493"/>
      <c r="DZ25" s="493"/>
      <c r="EA25" s="493"/>
      <c r="EB25" s="493"/>
      <c r="EC25" s="493"/>
      <c r="ED25" s="493"/>
      <c r="EE25" s="493"/>
      <c r="EF25" s="493"/>
      <c r="EG25" s="493"/>
      <c r="EH25" s="493"/>
      <c r="EI25" s="493"/>
      <c r="EJ25" s="493"/>
      <c r="EK25" s="493"/>
      <c r="EL25" s="493"/>
      <c r="EM25" s="493"/>
      <c r="EN25" s="493"/>
      <c r="EO25" s="493"/>
      <c r="EP25" s="493"/>
      <c r="EQ25" s="493"/>
      <c r="ER25" s="493"/>
      <c r="ES25" s="493"/>
      <c r="ET25" s="493"/>
      <c r="EU25" s="493"/>
      <c r="EV25" s="493"/>
      <c r="EW25" s="493"/>
      <c r="EX25" s="493"/>
      <c r="EY25" s="493"/>
      <c r="EZ25" s="493"/>
      <c r="FA25" s="493"/>
      <c r="FB25" s="493"/>
      <c r="FC25" s="493"/>
      <c r="FD25" s="493"/>
      <c r="FE25" s="493"/>
      <c r="FF25" s="493"/>
      <c r="FG25" s="493"/>
      <c r="FH25" s="493"/>
      <c r="FI25" s="493"/>
      <c r="FJ25" s="493"/>
      <c r="FK25" s="493"/>
      <c r="FL25" s="493"/>
      <c r="FM25" s="493"/>
      <c r="FN25" s="493"/>
      <c r="FO25" s="493"/>
      <c r="FP25" s="493"/>
      <c r="FQ25" s="493"/>
      <c r="FR25" s="493"/>
      <c r="FS25" s="493"/>
      <c r="FT25" s="493"/>
      <c r="FU25" s="493"/>
      <c r="FV25" s="493"/>
      <c r="FW25" s="493"/>
      <c r="FX25" s="493"/>
      <c r="FY25" s="493"/>
      <c r="FZ25" s="493"/>
      <c r="GA25" s="493"/>
      <c r="GB25" s="493"/>
      <c r="GC25" s="493"/>
      <c r="GD25" s="493"/>
      <c r="GE25" s="493"/>
      <c r="GF25" s="493"/>
      <c r="GG25" s="493"/>
      <c r="GH25" s="493"/>
      <c r="GI25" s="493"/>
      <c r="GJ25" s="492"/>
    </row>
    <row r="26" spans="2:192" ht="41.45" customHeight="1">
      <c r="B26" s="490"/>
      <c r="C26" s="1780" t="s">
        <v>692</v>
      </c>
      <c r="D26" s="1781"/>
      <c r="E26" s="1781"/>
      <c r="F26" s="1781"/>
      <c r="G26" s="1781"/>
      <c r="H26" s="1781"/>
      <c r="I26" s="1781"/>
      <c r="J26" s="1781"/>
      <c r="K26" s="1781"/>
      <c r="L26" s="1781"/>
      <c r="M26" s="1781"/>
      <c r="N26" s="1781"/>
      <c r="O26" s="1781"/>
      <c r="P26" s="1781"/>
      <c r="Q26" s="1781"/>
      <c r="R26" s="1781"/>
      <c r="S26" s="1781"/>
      <c r="T26" s="1781"/>
      <c r="U26" s="1781"/>
      <c r="V26" s="1781"/>
      <c r="W26" s="1781"/>
      <c r="X26" s="1781"/>
      <c r="Y26" s="1781"/>
      <c r="Z26" s="1781"/>
      <c r="AA26" s="1781"/>
      <c r="AB26" s="1781"/>
      <c r="AC26" s="1781"/>
      <c r="AD26" s="1781"/>
      <c r="AE26" s="1781"/>
      <c r="AF26" s="1781"/>
      <c r="AG26" s="1781"/>
      <c r="AH26" s="1781"/>
      <c r="AI26" s="1781"/>
      <c r="AJ26" s="1781"/>
      <c r="AK26" s="1781"/>
      <c r="AL26" s="1781"/>
      <c r="AM26" s="1781"/>
      <c r="AN26" s="1781"/>
      <c r="AO26" s="1781"/>
      <c r="AP26" s="1781"/>
      <c r="AQ26" s="1781"/>
      <c r="AR26" s="1782"/>
      <c r="AS26" s="1780" t="s">
        <v>693</v>
      </c>
      <c r="AT26" s="1783"/>
      <c r="AU26" s="1783"/>
      <c r="AV26" s="1783"/>
      <c r="AW26" s="1783"/>
      <c r="AX26" s="1783"/>
      <c r="AY26" s="1783"/>
      <c r="AZ26" s="1783"/>
      <c r="BA26" s="1783"/>
      <c r="BB26" s="1783"/>
      <c r="BC26" s="1783"/>
      <c r="BD26" s="1783"/>
      <c r="BE26" s="1783"/>
      <c r="BF26" s="1783"/>
      <c r="BG26" s="1783"/>
      <c r="BH26" s="1783"/>
      <c r="BI26" s="1783"/>
      <c r="BJ26" s="1783"/>
      <c r="BK26" s="1783"/>
      <c r="BL26" s="1783"/>
      <c r="BM26" s="1783"/>
      <c r="BN26" s="1783"/>
      <c r="BO26" s="1783"/>
      <c r="BP26" s="1783"/>
      <c r="BQ26" s="1783"/>
      <c r="BR26" s="1783"/>
      <c r="BS26" s="1783"/>
      <c r="BT26" s="1783"/>
      <c r="BU26" s="1783"/>
      <c r="BV26" s="1783"/>
      <c r="BW26" s="1783"/>
      <c r="BX26" s="1783"/>
      <c r="BY26" s="1783"/>
      <c r="BZ26" s="1783"/>
      <c r="CA26" s="1783"/>
      <c r="CB26" s="1783"/>
      <c r="CC26" s="1783"/>
      <c r="CD26" s="1783"/>
      <c r="CE26" s="1783"/>
      <c r="CF26" s="1783"/>
      <c r="CG26" s="1783"/>
      <c r="CH26" s="1783"/>
      <c r="CI26" s="1783"/>
      <c r="CJ26" s="1783"/>
      <c r="CK26" s="1783"/>
      <c r="CL26" s="1784"/>
      <c r="CM26" s="1780" t="s">
        <v>694</v>
      </c>
      <c r="CN26" s="1783"/>
      <c r="CO26" s="1783"/>
      <c r="CP26" s="1783"/>
      <c r="CQ26" s="1783"/>
      <c r="CR26" s="1783"/>
      <c r="CS26" s="1783"/>
      <c r="CT26" s="1783"/>
      <c r="CU26" s="1783"/>
      <c r="CV26" s="1783"/>
      <c r="CW26" s="1783"/>
      <c r="CX26" s="1783"/>
      <c r="CY26" s="1783"/>
      <c r="CZ26" s="1783"/>
      <c r="DA26" s="1783"/>
      <c r="DB26" s="1783"/>
      <c r="DC26" s="1783"/>
      <c r="DD26" s="1783"/>
      <c r="DE26" s="1783"/>
      <c r="DF26" s="1783"/>
      <c r="DG26" s="1783"/>
      <c r="DH26" s="1783"/>
      <c r="DI26" s="1783"/>
      <c r="DJ26" s="1783"/>
      <c r="DK26" s="1783"/>
      <c r="DL26" s="1783"/>
      <c r="DM26" s="1783"/>
      <c r="DN26" s="1783"/>
      <c r="DO26" s="1783"/>
      <c r="DP26" s="1783"/>
      <c r="DQ26" s="1783"/>
      <c r="DR26" s="1783"/>
      <c r="DS26" s="1783"/>
      <c r="DT26" s="1783"/>
      <c r="DU26" s="1783"/>
      <c r="DV26" s="1783"/>
      <c r="DW26" s="1783"/>
      <c r="DX26" s="1783"/>
      <c r="DY26" s="1783"/>
      <c r="DZ26" s="1783"/>
      <c r="EA26" s="1783"/>
      <c r="EB26" s="1783"/>
      <c r="EC26" s="1783"/>
      <c r="ED26" s="1783"/>
      <c r="EE26" s="1783"/>
      <c r="EF26" s="1784"/>
      <c r="EG26" s="1780" t="s">
        <v>695</v>
      </c>
      <c r="EH26" s="1781"/>
      <c r="EI26" s="1781"/>
      <c r="EJ26" s="1781"/>
      <c r="EK26" s="1781"/>
      <c r="EL26" s="1781"/>
      <c r="EM26" s="1781"/>
      <c r="EN26" s="1781"/>
      <c r="EO26" s="1781"/>
      <c r="EP26" s="1781"/>
      <c r="EQ26" s="1781"/>
      <c r="ER26" s="1781"/>
      <c r="ES26" s="1781"/>
      <c r="ET26" s="1781"/>
      <c r="EU26" s="1781"/>
      <c r="EV26" s="1781"/>
      <c r="EW26" s="1781"/>
      <c r="EX26" s="1781"/>
      <c r="EY26" s="1781"/>
      <c r="EZ26" s="1781"/>
      <c r="FA26" s="1781"/>
      <c r="FB26" s="1781"/>
      <c r="FC26" s="1781"/>
      <c r="FD26" s="1781"/>
      <c r="FE26" s="1781"/>
      <c r="FF26" s="1782"/>
      <c r="FG26" s="1785" t="s">
        <v>696</v>
      </c>
      <c r="FH26" s="1781"/>
      <c r="FI26" s="1781"/>
      <c r="FJ26" s="1781"/>
      <c r="FK26" s="1781"/>
      <c r="FL26" s="1781"/>
      <c r="FM26" s="1781"/>
      <c r="FN26" s="1781"/>
      <c r="FO26" s="1781"/>
      <c r="FP26" s="1781"/>
      <c r="FQ26" s="1781"/>
      <c r="FR26" s="1781"/>
      <c r="FS26" s="1781"/>
      <c r="FT26" s="1781"/>
      <c r="FU26" s="1781"/>
      <c r="FV26" s="1781"/>
      <c r="FW26" s="1781"/>
      <c r="FX26" s="1781"/>
      <c r="FY26" s="1781"/>
      <c r="FZ26" s="1781"/>
      <c r="GA26" s="1781"/>
      <c r="GB26" s="1781"/>
      <c r="GC26" s="1781"/>
      <c r="GD26" s="1781"/>
      <c r="GE26" s="1781"/>
      <c r="GF26" s="1781"/>
      <c r="GG26" s="1781"/>
      <c r="GH26" s="1781"/>
      <c r="GI26" s="1782"/>
      <c r="GJ26" s="492"/>
    </row>
    <row r="27" spans="2:192" ht="60" customHeight="1">
      <c r="B27" s="490"/>
      <c r="C27" s="1786"/>
      <c r="D27" s="1787"/>
      <c r="E27" s="1787"/>
      <c r="F27" s="1787"/>
      <c r="G27" s="1787"/>
      <c r="H27" s="1787"/>
      <c r="I27" s="1787"/>
      <c r="J27" s="1787"/>
      <c r="K27" s="1787"/>
      <c r="L27" s="1787"/>
      <c r="M27" s="1787"/>
      <c r="N27" s="1787"/>
      <c r="O27" s="1787"/>
      <c r="P27" s="1787"/>
      <c r="Q27" s="1787"/>
      <c r="R27" s="1787"/>
      <c r="S27" s="1787"/>
      <c r="T27" s="1787"/>
      <c r="U27" s="1787"/>
      <c r="V27" s="1787"/>
      <c r="W27" s="1787"/>
      <c r="X27" s="1787"/>
      <c r="Y27" s="1787"/>
      <c r="Z27" s="1787"/>
      <c r="AA27" s="1787"/>
      <c r="AB27" s="1787"/>
      <c r="AC27" s="1787"/>
      <c r="AD27" s="1787"/>
      <c r="AE27" s="1787"/>
      <c r="AF27" s="1787"/>
      <c r="AG27" s="1787"/>
      <c r="AH27" s="1787"/>
      <c r="AI27" s="1787"/>
      <c r="AJ27" s="1787"/>
      <c r="AK27" s="1787"/>
      <c r="AL27" s="1787"/>
      <c r="AM27" s="1787"/>
      <c r="AN27" s="1787"/>
      <c r="AO27" s="1787"/>
      <c r="AP27" s="1787"/>
      <c r="AQ27" s="1787"/>
      <c r="AR27" s="1788"/>
      <c r="AS27" s="1786"/>
      <c r="AT27" s="1789"/>
      <c r="AU27" s="1789"/>
      <c r="AV27" s="1789"/>
      <c r="AW27" s="1789"/>
      <c r="AX27" s="1789"/>
      <c r="AY27" s="1789"/>
      <c r="AZ27" s="1789"/>
      <c r="BA27" s="1789"/>
      <c r="BB27" s="1789"/>
      <c r="BC27" s="1789"/>
      <c r="BD27" s="1789"/>
      <c r="BE27" s="1789"/>
      <c r="BF27" s="1789"/>
      <c r="BG27" s="1789"/>
      <c r="BH27" s="1789"/>
      <c r="BI27" s="1789"/>
      <c r="BJ27" s="1789"/>
      <c r="BK27" s="1789"/>
      <c r="BL27" s="1789"/>
      <c r="BM27" s="1789"/>
      <c r="BN27" s="1789"/>
      <c r="BO27" s="1789"/>
      <c r="BP27" s="1789"/>
      <c r="BQ27" s="1789"/>
      <c r="BR27" s="1789"/>
      <c r="BS27" s="1789"/>
      <c r="BT27" s="1789"/>
      <c r="BU27" s="1789"/>
      <c r="BV27" s="1789"/>
      <c r="BW27" s="1789"/>
      <c r="BX27" s="1789"/>
      <c r="BY27" s="1789"/>
      <c r="BZ27" s="1789"/>
      <c r="CA27" s="1789"/>
      <c r="CB27" s="1789"/>
      <c r="CC27" s="1789"/>
      <c r="CD27" s="1789"/>
      <c r="CE27" s="1789"/>
      <c r="CF27" s="1789"/>
      <c r="CG27" s="1789"/>
      <c r="CH27" s="1789"/>
      <c r="CI27" s="1789"/>
      <c r="CJ27" s="1789"/>
      <c r="CK27" s="1789"/>
      <c r="CL27" s="1790"/>
      <c r="CM27" s="1786"/>
      <c r="CN27" s="1789"/>
      <c r="CO27" s="1789"/>
      <c r="CP27" s="1789"/>
      <c r="CQ27" s="1789"/>
      <c r="CR27" s="1789"/>
      <c r="CS27" s="1789"/>
      <c r="CT27" s="1789"/>
      <c r="CU27" s="1789"/>
      <c r="CV27" s="1789"/>
      <c r="CW27" s="1789"/>
      <c r="CX27" s="1789"/>
      <c r="CY27" s="1789"/>
      <c r="CZ27" s="1789"/>
      <c r="DA27" s="1789"/>
      <c r="DB27" s="1789"/>
      <c r="DC27" s="1789"/>
      <c r="DD27" s="1789"/>
      <c r="DE27" s="1789"/>
      <c r="DF27" s="1789"/>
      <c r="DG27" s="1789"/>
      <c r="DH27" s="1789"/>
      <c r="DI27" s="1789"/>
      <c r="DJ27" s="1789"/>
      <c r="DK27" s="1789"/>
      <c r="DL27" s="1789"/>
      <c r="DM27" s="1789"/>
      <c r="DN27" s="1789"/>
      <c r="DO27" s="1789"/>
      <c r="DP27" s="1789"/>
      <c r="DQ27" s="1789"/>
      <c r="DR27" s="1789"/>
      <c r="DS27" s="1789"/>
      <c r="DT27" s="1789"/>
      <c r="DU27" s="1789"/>
      <c r="DV27" s="1789"/>
      <c r="DW27" s="1789"/>
      <c r="DX27" s="1789"/>
      <c r="DY27" s="1789"/>
      <c r="DZ27" s="1789"/>
      <c r="EA27" s="1789"/>
      <c r="EB27" s="1789"/>
      <c r="EC27" s="1789"/>
      <c r="ED27" s="1789"/>
      <c r="EE27" s="1789"/>
      <c r="EF27" s="1790"/>
      <c r="EG27" s="1786"/>
      <c r="EH27" s="1789"/>
      <c r="EI27" s="1789"/>
      <c r="EJ27" s="1789"/>
      <c r="EK27" s="1789"/>
      <c r="EL27" s="1789"/>
      <c r="EM27" s="1789"/>
      <c r="EN27" s="1789"/>
      <c r="EO27" s="1789"/>
      <c r="EP27" s="1789"/>
      <c r="EQ27" s="1789"/>
      <c r="ER27" s="1789"/>
      <c r="ES27" s="1789"/>
      <c r="ET27" s="1789"/>
      <c r="EU27" s="1789"/>
      <c r="EV27" s="1789"/>
      <c r="EW27" s="1789"/>
      <c r="EX27" s="1789"/>
      <c r="EY27" s="1789"/>
      <c r="EZ27" s="1789"/>
      <c r="FA27" s="1789"/>
      <c r="FB27" s="1789"/>
      <c r="FC27" s="1789"/>
      <c r="FD27" s="1789"/>
      <c r="FE27" s="1789"/>
      <c r="FF27" s="1790"/>
      <c r="FG27" s="1791"/>
      <c r="FH27" s="1787"/>
      <c r="FI27" s="1787"/>
      <c r="FJ27" s="1787"/>
      <c r="FK27" s="1787"/>
      <c r="FL27" s="1787"/>
      <c r="FM27" s="1787"/>
      <c r="FN27" s="1787"/>
      <c r="FO27" s="1787"/>
      <c r="FP27" s="1787"/>
      <c r="FQ27" s="1787"/>
      <c r="FR27" s="1787"/>
      <c r="FS27" s="1787"/>
      <c r="FT27" s="1787"/>
      <c r="FU27" s="1787"/>
      <c r="FV27" s="1787"/>
      <c r="FW27" s="1787"/>
      <c r="FX27" s="1787"/>
      <c r="FY27" s="1787"/>
      <c r="FZ27" s="1787"/>
      <c r="GA27" s="1787"/>
      <c r="GB27" s="1787"/>
      <c r="GC27" s="1787"/>
      <c r="GD27" s="1787"/>
      <c r="GE27" s="1787"/>
      <c r="GF27" s="1787"/>
      <c r="GG27" s="1787"/>
      <c r="GH27" s="1787"/>
      <c r="GI27" s="1788"/>
      <c r="GJ27" s="492"/>
    </row>
    <row r="28" spans="2:192" ht="60" customHeight="1">
      <c r="B28" s="490"/>
      <c r="C28" s="1786"/>
      <c r="D28" s="1787"/>
      <c r="E28" s="1787"/>
      <c r="F28" s="1787"/>
      <c r="G28" s="1787"/>
      <c r="H28" s="1787"/>
      <c r="I28" s="1787"/>
      <c r="J28" s="1787"/>
      <c r="K28" s="1787"/>
      <c r="L28" s="1787"/>
      <c r="M28" s="1787"/>
      <c r="N28" s="1787"/>
      <c r="O28" s="1787"/>
      <c r="P28" s="1787"/>
      <c r="Q28" s="1787"/>
      <c r="R28" s="1787"/>
      <c r="S28" s="1787"/>
      <c r="T28" s="1787"/>
      <c r="U28" s="1787"/>
      <c r="V28" s="1787"/>
      <c r="W28" s="1787"/>
      <c r="X28" s="1787"/>
      <c r="Y28" s="1787"/>
      <c r="Z28" s="1787"/>
      <c r="AA28" s="1787"/>
      <c r="AB28" s="1787"/>
      <c r="AC28" s="1787"/>
      <c r="AD28" s="1787"/>
      <c r="AE28" s="1787"/>
      <c r="AF28" s="1787"/>
      <c r="AG28" s="1787"/>
      <c r="AH28" s="1787"/>
      <c r="AI28" s="1787"/>
      <c r="AJ28" s="1787"/>
      <c r="AK28" s="1787"/>
      <c r="AL28" s="1787"/>
      <c r="AM28" s="1787"/>
      <c r="AN28" s="1787"/>
      <c r="AO28" s="1787"/>
      <c r="AP28" s="1787"/>
      <c r="AQ28" s="1787"/>
      <c r="AR28" s="1788"/>
      <c r="AS28" s="1786"/>
      <c r="AT28" s="1789"/>
      <c r="AU28" s="1789"/>
      <c r="AV28" s="1789"/>
      <c r="AW28" s="1789"/>
      <c r="AX28" s="1789"/>
      <c r="AY28" s="1789"/>
      <c r="AZ28" s="1789"/>
      <c r="BA28" s="1789"/>
      <c r="BB28" s="1789"/>
      <c r="BC28" s="1789"/>
      <c r="BD28" s="1789"/>
      <c r="BE28" s="1789"/>
      <c r="BF28" s="1789"/>
      <c r="BG28" s="1789"/>
      <c r="BH28" s="1789"/>
      <c r="BI28" s="1789"/>
      <c r="BJ28" s="1789"/>
      <c r="BK28" s="1789"/>
      <c r="BL28" s="1789"/>
      <c r="BM28" s="1789"/>
      <c r="BN28" s="1789"/>
      <c r="BO28" s="1789"/>
      <c r="BP28" s="1789"/>
      <c r="BQ28" s="1789"/>
      <c r="BR28" s="1789"/>
      <c r="BS28" s="1789"/>
      <c r="BT28" s="1789"/>
      <c r="BU28" s="1789"/>
      <c r="BV28" s="1789"/>
      <c r="BW28" s="1789"/>
      <c r="BX28" s="1789"/>
      <c r="BY28" s="1789"/>
      <c r="BZ28" s="1789"/>
      <c r="CA28" s="1789"/>
      <c r="CB28" s="1789"/>
      <c r="CC28" s="1789"/>
      <c r="CD28" s="1789"/>
      <c r="CE28" s="1789"/>
      <c r="CF28" s="1789"/>
      <c r="CG28" s="1789"/>
      <c r="CH28" s="1789"/>
      <c r="CI28" s="1789"/>
      <c r="CJ28" s="1789"/>
      <c r="CK28" s="1789"/>
      <c r="CL28" s="1790"/>
      <c r="CM28" s="1786"/>
      <c r="CN28" s="1789"/>
      <c r="CO28" s="1789"/>
      <c r="CP28" s="1789"/>
      <c r="CQ28" s="1789"/>
      <c r="CR28" s="1789"/>
      <c r="CS28" s="1789"/>
      <c r="CT28" s="1789"/>
      <c r="CU28" s="1789"/>
      <c r="CV28" s="1789"/>
      <c r="CW28" s="1789"/>
      <c r="CX28" s="1789"/>
      <c r="CY28" s="1789"/>
      <c r="CZ28" s="1789"/>
      <c r="DA28" s="1789"/>
      <c r="DB28" s="1789"/>
      <c r="DC28" s="1789"/>
      <c r="DD28" s="1789"/>
      <c r="DE28" s="1789"/>
      <c r="DF28" s="1789"/>
      <c r="DG28" s="1789"/>
      <c r="DH28" s="1789"/>
      <c r="DI28" s="1789"/>
      <c r="DJ28" s="1789"/>
      <c r="DK28" s="1789"/>
      <c r="DL28" s="1789"/>
      <c r="DM28" s="1789"/>
      <c r="DN28" s="1789"/>
      <c r="DO28" s="1789"/>
      <c r="DP28" s="1789"/>
      <c r="DQ28" s="1789"/>
      <c r="DR28" s="1789"/>
      <c r="DS28" s="1789"/>
      <c r="DT28" s="1789"/>
      <c r="DU28" s="1789"/>
      <c r="DV28" s="1789"/>
      <c r="DW28" s="1789"/>
      <c r="DX28" s="1789"/>
      <c r="DY28" s="1789"/>
      <c r="DZ28" s="1789"/>
      <c r="EA28" s="1789"/>
      <c r="EB28" s="1789"/>
      <c r="EC28" s="1789"/>
      <c r="ED28" s="1789"/>
      <c r="EE28" s="1789"/>
      <c r="EF28" s="1790"/>
      <c r="EG28" s="1786"/>
      <c r="EH28" s="1789"/>
      <c r="EI28" s="1789"/>
      <c r="EJ28" s="1789"/>
      <c r="EK28" s="1789"/>
      <c r="EL28" s="1789"/>
      <c r="EM28" s="1789"/>
      <c r="EN28" s="1789"/>
      <c r="EO28" s="1789"/>
      <c r="EP28" s="1789"/>
      <c r="EQ28" s="1789"/>
      <c r="ER28" s="1789"/>
      <c r="ES28" s="1789"/>
      <c r="ET28" s="1789"/>
      <c r="EU28" s="1789"/>
      <c r="EV28" s="1789"/>
      <c r="EW28" s="1789"/>
      <c r="EX28" s="1789"/>
      <c r="EY28" s="1789"/>
      <c r="EZ28" s="1789"/>
      <c r="FA28" s="1789"/>
      <c r="FB28" s="1789"/>
      <c r="FC28" s="1789"/>
      <c r="FD28" s="1789"/>
      <c r="FE28" s="1789"/>
      <c r="FF28" s="1790"/>
      <c r="FG28" s="1791"/>
      <c r="FH28" s="1787"/>
      <c r="FI28" s="1787"/>
      <c r="FJ28" s="1787"/>
      <c r="FK28" s="1787"/>
      <c r="FL28" s="1787"/>
      <c r="FM28" s="1787"/>
      <c r="FN28" s="1787"/>
      <c r="FO28" s="1787"/>
      <c r="FP28" s="1787"/>
      <c r="FQ28" s="1787"/>
      <c r="FR28" s="1787"/>
      <c r="FS28" s="1787"/>
      <c r="FT28" s="1787"/>
      <c r="FU28" s="1787"/>
      <c r="FV28" s="1787"/>
      <c r="FW28" s="1787"/>
      <c r="FX28" s="1787"/>
      <c r="FY28" s="1787"/>
      <c r="FZ28" s="1787"/>
      <c r="GA28" s="1787"/>
      <c r="GB28" s="1787"/>
      <c r="GC28" s="1787"/>
      <c r="GD28" s="1787"/>
      <c r="GE28" s="1787"/>
      <c r="GF28" s="1787"/>
      <c r="GG28" s="1787"/>
      <c r="GH28" s="1787"/>
      <c r="GI28" s="1788"/>
      <c r="GJ28" s="492"/>
    </row>
    <row r="29" spans="2:192" ht="60" customHeight="1">
      <c r="B29" s="490"/>
      <c r="C29" s="1786"/>
      <c r="D29" s="1787"/>
      <c r="E29" s="1787"/>
      <c r="F29" s="1787"/>
      <c r="G29" s="1787"/>
      <c r="H29" s="1787"/>
      <c r="I29" s="1787"/>
      <c r="J29" s="1787"/>
      <c r="K29" s="1787"/>
      <c r="L29" s="1787"/>
      <c r="M29" s="1787"/>
      <c r="N29" s="1787"/>
      <c r="O29" s="1787"/>
      <c r="P29" s="1787"/>
      <c r="Q29" s="1787"/>
      <c r="R29" s="1787"/>
      <c r="S29" s="1787"/>
      <c r="T29" s="1787"/>
      <c r="U29" s="1787"/>
      <c r="V29" s="1787"/>
      <c r="W29" s="1787"/>
      <c r="X29" s="1787"/>
      <c r="Y29" s="1787"/>
      <c r="Z29" s="1787"/>
      <c r="AA29" s="1787"/>
      <c r="AB29" s="1787"/>
      <c r="AC29" s="1787"/>
      <c r="AD29" s="1787"/>
      <c r="AE29" s="1787"/>
      <c r="AF29" s="1787"/>
      <c r="AG29" s="1787"/>
      <c r="AH29" s="1787"/>
      <c r="AI29" s="1787"/>
      <c r="AJ29" s="1787"/>
      <c r="AK29" s="1787"/>
      <c r="AL29" s="1787"/>
      <c r="AM29" s="1787"/>
      <c r="AN29" s="1787"/>
      <c r="AO29" s="1787"/>
      <c r="AP29" s="1787"/>
      <c r="AQ29" s="1787"/>
      <c r="AR29" s="1788"/>
      <c r="AS29" s="1786"/>
      <c r="AT29" s="1789"/>
      <c r="AU29" s="1789"/>
      <c r="AV29" s="1789"/>
      <c r="AW29" s="1789"/>
      <c r="AX29" s="1789"/>
      <c r="AY29" s="1789"/>
      <c r="AZ29" s="1789"/>
      <c r="BA29" s="1789"/>
      <c r="BB29" s="1789"/>
      <c r="BC29" s="1789"/>
      <c r="BD29" s="1789"/>
      <c r="BE29" s="1789"/>
      <c r="BF29" s="1789"/>
      <c r="BG29" s="1789"/>
      <c r="BH29" s="1789"/>
      <c r="BI29" s="1789"/>
      <c r="BJ29" s="1789"/>
      <c r="BK29" s="1789"/>
      <c r="BL29" s="1789"/>
      <c r="BM29" s="1789"/>
      <c r="BN29" s="1789"/>
      <c r="BO29" s="1789"/>
      <c r="BP29" s="1789"/>
      <c r="BQ29" s="1789"/>
      <c r="BR29" s="1789"/>
      <c r="BS29" s="1789"/>
      <c r="BT29" s="1789"/>
      <c r="BU29" s="1789"/>
      <c r="BV29" s="1789"/>
      <c r="BW29" s="1789"/>
      <c r="BX29" s="1789"/>
      <c r="BY29" s="1789"/>
      <c r="BZ29" s="1789"/>
      <c r="CA29" s="1789"/>
      <c r="CB29" s="1789"/>
      <c r="CC29" s="1789"/>
      <c r="CD29" s="1789"/>
      <c r="CE29" s="1789"/>
      <c r="CF29" s="1789"/>
      <c r="CG29" s="1789"/>
      <c r="CH29" s="1789"/>
      <c r="CI29" s="1789"/>
      <c r="CJ29" s="1789"/>
      <c r="CK29" s="1789"/>
      <c r="CL29" s="1790"/>
      <c r="CM29" s="1786"/>
      <c r="CN29" s="1789"/>
      <c r="CO29" s="1789"/>
      <c r="CP29" s="1789"/>
      <c r="CQ29" s="1789"/>
      <c r="CR29" s="1789"/>
      <c r="CS29" s="1789"/>
      <c r="CT29" s="1789"/>
      <c r="CU29" s="1789"/>
      <c r="CV29" s="1789"/>
      <c r="CW29" s="1789"/>
      <c r="CX29" s="1789"/>
      <c r="CY29" s="1789"/>
      <c r="CZ29" s="1789"/>
      <c r="DA29" s="1789"/>
      <c r="DB29" s="1789"/>
      <c r="DC29" s="1789"/>
      <c r="DD29" s="1789"/>
      <c r="DE29" s="1789"/>
      <c r="DF29" s="1789"/>
      <c r="DG29" s="1789"/>
      <c r="DH29" s="1789"/>
      <c r="DI29" s="1789"/>
      <c r="DJ29" s="1789"/>
      <c r="DK29" s="1789"/>
      <c r="DL29" s="1789"/>
      <c r="DM29" s="1789"/>
      <c r="DN29" s="1789"/>
      <c r="DO29" s="1789"/>
      <c r="DP29" s="1789"/>
      <c r="DQ29" s="1789"/>
      <c r="DR29" s="1789"/>
      <c r="DS29" s="1789"/>
      <c r="DT29" s="1789"/>
      <c r="DU29" s="1789"/>
      <c r="DV29" s="1789"/>
      <c r="DW29" s="1789"/>
      <c r="DX29" s="1789"/>
      <c r="DY29" s="1789"/>
      <c r="DZ29" s="1789"/>
      <c r="EA29" s="1789"/>
      <c r="EB29" s="1789"/>
      <c r="EC29" s="1789"/>
      <c r="ED29" s="1789"/>
      <c r="EE29" s="1789"/>
      <c r="EF29" s="1790"/>
      <c r="EG29" s="1786"/>
      <c r="EH29" s="1789"/>
      <c r="EI29" s="1789"/>
      <c r="EJ29" s="1789"/>
      <c r="EK29" s="1789"/>
      <c r="EL29" s="1789"/>
      <c r="EM29" s="1789"/>
      <c r="EN29" s="1789"/>
      <c r="EO29" s="1789"/>
      <c r="EP29" s="1789"/>
      <c r="EQ29" s="1789"/>
      <c r="ER29" s="1789"/>
      <c r="ES29" s="1789"/>
      <c r="ET29" s="1789"/>
      <c r="EU29" s="1789"/>
      <c r="EV29" s="1789"/>
      <c r="EW29" s="1789"/>
      <c r="EX29" s="1789"/>
      <c r="EY29" s="1789"/>
      <c r="EZ29" s="1789"/>
      <c r="FA29" s="1789"/>
      <c r="FB29" s="1789"/>
      <c r="FC29" s="1789"/>
      <c r="FD29" s="1789"/>
      <c r="FE29" s="1789"/>
      <c r="FF29" s="1790"/>
      <c r="FG29" s="1791"/>
      <c r="FH29" s="1787"/>
      <c r="FI29" s="1787"/>
      <c r="FJ29" s="1787"/>
      <c r="FK29" s="1787"/>
      <c r="FL29" s="1787"/>
      <c r="FM29" s="1787"/>
      <c r="FN29" s="1787"/>
      <c r="FO29" s="1787"/>
      <c r="FP29" s="1787"/>
      <c r="FQ29" s="1787"/>
      <c r="FR29" s="1787"/>
      <c r="FS29" s="1787"/>
      <c r="FT29" s="1787"/>
      <c r="FU29" s="1787"/>
      <c r="FV29" s="1787"/>
      <c r="FW29" s="1787"/>
      <c r="FX29" s="1787"/>
      <c r="FY29" s="1787"/>
      <c r="FZ29" s="1787"/>
      <c r="GA29" s="1787"/>
      <c r="GB29" s="1787"/>
      <c r="GC29" s="1787"/>
      <c r="GD29" s="1787"/>
      <c r="GE29" s="1787"/>
      <c r="GF29" s="1787"/>
      <c r="GG29" s="1787"/>
      <c r="GH29" s="1787"/>
      <c r="GI29" s="1788"/>
      <c r="GJ29" s="492"/>
    </row>
    <row r="30" spans="2:192" ht="60" customHeight="1">
      <c r="B30" s="490"/>
      <c r="C30" s="1791"/>
      <c r="D30" s="1787"/>
      <c r="E30" s="1787"/>
      <c r="F30" s="1787"/>
      <c r="G30" s="1787"/>
      <c r="H30" s="1787"/>
      <c r="I30" s="1787"/>
      <c r="J30" s="1787"/>
      <c r="K30" s="1787"/>
      <c r="L30" s="1787"/>
      <c r="M30" s="1787"/>
      <c r="N30" s="1787"/>
      <c r="O30" s="1787"/>
      <c r="P30" s="1787"/>
      <c r="Q30" s="1787"/>
      <c r="R30" s="1787"/>
      <c r="S30" s="1787"/>
      <c r="T30" s="1787"/>
      <c r="U30" s="1787"/>
      <c r="V30" s="1787"/>
      <c r="W30" s="1787"/>
      <c r="X30" s="1787"/>
      <c r="Y30" s="1787"/>
      <c r="Z30" s="1787"/>
      <c r="AA30" s="1787"/>
      <c r="AB30" s="1787"/>
      <c r="AC30" s="1787"/>
      <c r="AD30" s="1787"/>
      <c r="AE30" s="1787"/>
      <c r="AF30" s="1787"/>
      <c r="AG30" s="1787"/>
      <c r="AH30" s="1787"/>
      <c r="AI30" s="1787"/>
      <c r="AJ30" s="1787"/>
      <c r="AK30" s="1787"/>
      <c r="AL30" s="1787"/>
      <c r="AM30" s="1787"/>
      <c r="AN30" s="1787"/>
      <c r="AO30" s="1787"/>
      <c r="AP30" s="1787"/>
      <c r="AQ30" s="1787"/>
      <c r="AR30" s="1788"/>
      <c r="AS30" s="1786"/>
      <c r="AT30" s="1789"/>
      <c r="AU30" s="1789"/>
      <c r="AV30" s="1789"/>
      <c r="AW30" s="1789"/>
      <c r="AX30" s="1789"/>
      <c r="AY30" s="1789"/>
      <c r="AZ30" s="1789"/>
      <c r="BA30" s="1789"/>
      <c r="BB30" s="1789"/>
      <c r="BC30" s="1789"/>
      <c r="BD30" s="1789"/>
      <c r="BE30" s="1789"/>
      <c r="BF30" s="1789"/>
      <c r="BG30" s="1789"/>
      <c r="BH30" s="1789"/>
      <c r="BI30" s="1789"/>
      <c r="BJ30" s="1789"/>
      <c r="BK30" s="1789"/>
      <c r="BL30" s="1789"/>
      <c r="BM30" s="1789"/>
      <c r="BN30" s="1789"/>
      <c r="BO30" s="1789"/>
      <c r="BP30" s="1789"/>
      <c r="BQ30" s="1789"/>
      <c r="BR30" s="1789"/>
      <c r="BS30" s="1789"/>
      <c r="BT30" s="1789"/>
      <c r="BU30" s="1789"/>
      <c r="BV30" s="1789"/>
      <c r="BW30" s="1789"/>
      <c r="BX30" s="1789"/>
      <c r="BY30" s="1789"/>
      <c r="BZ30" s="1789"/>
      <c r="CA30" s="1789"/>
      <c r="CB30" s="1789"/>
      <c r="CC30" s="1789"/>
      <c r="CD30" s="1789"/>
      <c r="CE30" s="1789"/>
      <c r="CF30" s="1789"/>
      <c r="CG30" s="1789"/>
      <c r="CH30" s="1789"/>
      <c r="CI30" s="1789"/>
      <c r="CJ30" s="1789"/>
      <c r="CK30" s="1789"/>
      <c r="CL30" s="1790"/>
      <c r="CM30" s="1786"/>
      <c r="CN30" s="1789"/>
      <c r="CO30" s="1789"/>
      <c r="CP30" s="1789"/>
      <c r="CQ30" s="1789"/>
      <c r="CR30" s="1789"/>
      <c r="CS30" s="1789"/>
      <c r="CT30" s="1789"/>
      <c r="CU30" s="1789"/>
      <c r="CV30" s="1789"/>
      <c r="CW30" s="1789"/>
      <c r="CX30" s="1789"/>
      <c r="CY30" s="1789"/>
      <c r="CZ30" s="1789"/>
      <c r="DA30" s="1789"/>
      <c r="DB30" s="1789"/>
      <c r="DC30" s="1789"/>
      <c r="DD30" s="1789"/>
      <c r="DE30" s="1789"/>
      <c r="DF30" s="1789"/>
      <c r="DG30" s="1789"/>
      <c r="DH30" s="1789"/>
      <c r="DI30" s="1789"/>
      <c r="DJ30" s="1789"/>
      <c r="DK30" s="1789"/>
      <c r="DL30" s="1789"/>
      <c r="DM30" s="1789"/>
      <c r="DN30" s="1789"/>
      <c r="DO30" s="1789"/>
      <c r="DP30" s="1789"/>
      <c r="DQ30" s="1789"/>
      <c r="DR30" s="1789"/>
      <c r="DS30" s="1789"/>
      <c r="DT30" s="1789"/>
      <c r="DU30" s="1789"/>
      <c r="DV30" s="1789"/>
      <c r="DW30" s="1789"/>
      <c r="DX30" s="1789"/>
      <c r="DY30" s="1789"/>
      <c r="DZ30" s="1789"/>
      <c r="EA30" s="1789"/>
      <c r="EB30" s="1789"/>
      <c r="EC30" s="1789"/>
      <c r="ED30" s="1789"/>
      <c r="EE30" s="1789"/>
      <c r="EF30" s="1790"/>
      <c r="EG30" s="1786"/>
      <c r="EH30" s="1789"/>
      <c r="EI30" s="1789"/>
      <c r="EJ30" s="1789"/>
      <c r="EK30" s="1789"/>
      <c r="EL30" s="1789"/>
      <c r="EM30" s="1789"/>
      <c r="EN30" s="1789"/>
      <c r="EO30" s="1789"/>
      <c r="EP30" s="1789"/>
      <c r="EQ30" s="1789"/>
      <c r="ER30" s="1789"/>
      <c r="ES30" s="1789"/>
      <c r="ET30" s="1789"/>
      <c r="EU30" s="1789"/>
      <c r="EV30" s="1789"/>
      <c r="EW30" s="1789"/>
      <c r="EX30" s="1789"/>
      <c r="EY30" s="1789"/>
      <c r="EZ30" s="1789"/>
      <c r="FA30" s="1789"/>
      <c r="FB30" s="1789"/>
      <c r="FC30" s="1789"/>
      <c r="FD30" s="1789"/>
      <c r="FE30" s="1789"/>
      <c r="FF30" s="1790"/>
      <c r="FG30" s="1791"/>
      <c r="FH30" s="1787"/>
      <c r="FI30" s="1787"/>
      <c r="FJ30" s="1787"/>
      <c r="FK30" s="1787"/>
      <c r="FL30" s="1787"/>
      <c r="FM30" s="1787"/>
      <c r="FN30" s="1787"/>
      <c r="FO30" s="1787"/>
      <c r="FP30" s="1787"/>
      <c r="FQ30" s="1787"/>
      <c r="FR30" s="1787"/>
      <c r="FS30" s="1787"/>
      <c r="FT30" s="1787"/>
      <c r="FU30" s="1787"/>
      <c r="FV30" s="1787"/>
      <c r="FW30" s="1787"/>
      <c r="FX30" s="1787"/>
      <c r="FY30" s="1787"/>
      <c r="FZ30" s="1787"/>
      <c r="GA30" s="1787"/>
      <c r="GB30" s="1787"/>
      <c r="GC30" s="1787"/>
      <c r="GD30" s="1787"/>
      <c r="GE30" s="1787"/>
      <c r="GF30" s="1787"/>
      <c r="GG30" s="1787"/>
      <c r="GH30" s="1787"/>
      <c r="GI30" s="1788"/>
      <c r="GJ30" s="492"/>
    </row>
    <row r="31" spans="2:192" ht="60" customHeight="1">
      <c r="B31" s="490"/>
      <c r="C31" s="1791"/>
      <c r="D31" s="1787"/>
      <c r="E31" s="1787"/>
      <c r="F31" s="1787"/>
      <c r="G31" s="1787"/>
      <c r="H31" s="1787"/>
      <c r="I31" s="1787"/>
      <c r="J31" s="1787"/>
      <c r="K31" s="1787"/>
      <c r="L31" s="1787"/>
      <c r="M31" s="1787"/>
      <c r="N31" s="1787"/>
      <c r="O31" s="1787"/>
      <c r="P31" s="1787"/>
      <c r="Q31" s="1787"/>
      <c r="R31" s="1787"/>
      <c r="S31" s="1787"/>
      <c r="T31" s="1787"/>
      <c r="U31" s="1787"/>
      <c r="V31" s="1787"/>
      <c r="W31" s="1787"/>
      <c r="X31" s="1787"/>
      <c r="Y31" s="1787"/>
      <c r="Z31" s="1787"/>
      <c r="AA31" s="1787"/>
      <c r="AB31" s="1787"/>
      <c r="AC31" s="1787"/>
      <c r="AD31" s="1787"/>
      <c r="AE31" s="1787"/>
      <c r="AF31" s="1787"/>
      <c r="AG31" s="1787"/>
      <c r="AH31" s="1787"/>
      <c r="AI31" s="1787"/>
      <c r="AJ31" s="1787"/>
      <c r="AK31" s="1787"/>
      <c r="AL31" s="1787"/>
      <c r="AM31" s="1787"/>
      <c r="AN31" s="1787"/>
      <c r="AO31" s="1787"/>
      <c r="AP31" s="1787"/>
      <c r="AQ31" s="1787"/>
      <c r="AR31" s="1788"/>
      <c r="AS31" s="1792"/>
      <c r="AT31" s="1793"/>
      <c r="AU31" s="1793"/>
      <c r="AV31" s="1793"/>
      <c r="AW31" s="1793"/>
      <c r="AX31" s="1793"/>
      <c r="AY31" s="1793"/>
      <c r="AZ31" s="1793"/>
      <c r="BA31" s="1793"/>
      <c r="BB31" s="1793"/>
      <c r="BC31" s="1793"/>
      <c r="BD31" s="1793"/>
      <c r="BE31" s="1793"/>
      <c r="BF31" s="1793"/>
      <c r="BG31" s="1793"/>
      <c r="BH31" s="1793"/>
      <c r="BI31" s="1793"/>
      <c r="BJ31" s="1793"/>
      <c r="BK31" s="1793"/>
      <c r="BL31" s="1793"/>
      <c r="BM31" s="1793"/>
      <c r="BN31" s="1793"/>
      <c r="BO31" s="1793"/>
      <c r="BP31" s="1793"/>
      <c r="BQ31" s="1793"/>
      <c r="BR31" s="1793"/>
      <c r="BS31" s="1793"/>
      <c r="BT31" s="1793"/>
      <c r="BU31" s="1793"/>
      <c r="BV31" s="1793"/>
      <c r="BW31" s="1793"/>
      <c r="BX31" s="1793"/>
      <c r="BY31" s="1793"/>
      <c r="BZ31" s="1793"/>
      <c r="CA31" s="1793"/>
      <c r="CB31" s="1793"/>
      <c r="CC31" s="1793"/>
      <c r="CD31" s="1793"/>
      <c r="CE31" s="1793"/>
      <c r="CF31" s="1793"/>
      <c r="CG31" s="1793"/>
      <c r="CH31" s="1793"/>
      <c r="CI31" s="1793"/>
      <c r="CJ31" s="1793"/>
      <c r="CK31" s="1793"/>
      <c r="CL31" s="1794"/>
      <c r="CM31" s="1786"/>
      <c r="CN31" s="1789"/>
      <c r="CO31" s="1789"/>
      <c r="CP31" s="1789"/>
      <c r="CQ31" s="1789"/>
      <c r="CR31" s="1789"/>
      <c r="CS31" s="1789"/>
      <c r="CT31" s="1789"/>
      <c r="CU31" s="1789"/>
      <c r="CV31" s="1789"/>
      <c r="CW31" s="1789"/>
      <c r="CX31" s="1789"/>
      <c r="CY31" s="1789"/>
      <c r="CZ31" s="1789"/>
      <c r="DA31" s="1789"/>
      <c r="DB31" s="1789"/>
      <c r="DC31" s="1789"/>
      <c r="DD31" s="1789"/>
      <c r="DE31" s="1789"/>
      <c r="DF31" s="1789"/>
      <c r="DG31" s="1789"/>
      <c r="DH31" s="1789"/>
      <c r="DI31" s="1789"/>
      <c r="DJ31" s="1789"/>
      <c r="DK31" s="1789"/>
      <c r="DL31" s="1789"/>
      <c r="DM31" s="1789"/>
      <c r="DN31" s="1789"/>
      <c r="DO31" s="1789"/>
      <c r="DP31" s="1789"/>
      <c r="DQ31" s="1789"/>
      <c r="DR31" s="1789"/>
      <c r="DS31" s="1789"/>
      <c r="DT31" s="1789"/>
      <c r="DU31" s="1789"/>
      <c r="DV31" s="1789"/>
      <c r="DW31" s="1789"/>
      <c r="DX31" s="1789"/>
      <c r="DY31" s="1789"/>
      <c r="DZ31" s="1789"/>
      <c r="EA31" s="1789"/>
      <c r="EB31" s="1789"/>
      <c r="EC31" s="1789"/>
      <c r="ED31" s="1789"/>
      <c r="EE31" s="1789"/>
      <c r="EF31" s="1790"/>
      <c r="EG31" s="1786"/>
      <c r="EH31" s="1789"/>
      <c r="EI31" s="1789"/>
      <c r="EJ31" s="1789"/>
      <c r="EK31" s="1789"/>
      <c r="EL31" s="1789"/>
      <c r="EM31" s="1789"/>
      <c r="EN31" s="1789"/>
      <c r="EO31" s="1789"/>
      <c r="EP31" s="1789"/>
      <c r="EQ31" s="1789"/>
      <c r="ER31" s="1789"/>
      <c r="ES31" s="1789"/>
      <c r="ET31" s="1789"/>
      <c r="EU31" s="1789"/>
      <c r="EV31" s="1789"/>
      <c r="EW31" s="1789"/>
      <c r="EX31" s="1789"/>
      <c r="EY31" s="1789"/>
      <c r="EZ31" s="1789"/>
      <c r="FA31" s="1789"/>
      <c r="FB31" s="1789"/>
      <c r="FC31" s="1789"/>
      <c r="FD31" s="1789"/>
      <c r="FE31" s="1789"/>
      <c r="FF31" s="1790"/>
      <c r="FG31" s="1791"/>
      <c r="FH31" s="1787"/>
      <c r="FI31" s="1787"/>
      <c r="FJ31" s="1787"/>
      <c r="FK31" s="1787"/>
      <c r="FL31" s="1787"/>
      <c r="FM31" s="1787"/>
      <c r="FN31" s="1787"/>
      <c r="FO31" s="1787"/>
      <c r="FP31" s="1787"/>
      <c r="FQ31" s="1787"/>
      <c r="FR31" s="1787"/>
      <c r="FS31" s="1787"/>
      <c r="FT31" s="1787"/>
      <c r="FU31" s="1787"/>
      <c r="FV31" s="1787"/>
      <c r="FW31" s="1787"/>
      <c r="FX31" s="1787"/>
      <c r="FY31" s="1787"/>
      <c r="FZ31" s="1787"/>
      <c r="GA31" s="1787"/>
      <c r="GB31" s="1787"/>
      <c r="GC31" s="1787"/>
      <c r="GD31" s="1787"/>
      <c r="GE31" s="1787"/>
      <c r="GF31" s="1787"/>
      <c r="GG31" s="1787"/>
      <c r="GH31" s="1787"/>
      <c r="GI31" s="1788"/>
      <c r="GJ31" s="492"/>
    </row>
    <row r="32" spans="2:192" ht="60" customHeight="1">
      <c r="B32" s="490"/>
      <c r="C32" s="1791"/>
      <c r="D32" s="1787"/>
      <c r="E32" s="1787"/>
      <c r="F32" s="1787"/>
      <c r="G32" s="1787"/>
      <c r="H32" s="1787"/>
      <c r="I32" s="1787"/>
      <c r="J32" s="1787"/>
      <c r="K32" s="1787"/>
      <c r="L32" s="1787"/>
      <c r="M32" s="1787"/>
      <c r="N32" s="1787"/>
      <c r="O32" s="1787"/>
      <c r="P32" s="1787"/>
      <c r="Q32" s="1787"/>
      <c r="R32" s="1787"/>
      <c r="S32" s="1787"/>
      <c r="T32" s="1787"/>
      <c r="U32" s="1787"/>
      <c r="V32" s="1787"/>
      <c r="W32" s="1787"/>
      <c r="X32" s="1787"/>
      <c r="Y32" s="1787"/>
      <c r="Z32" s="1787"/>
      <c r="AA32" s="1787"/>
      <c r="AB32" s="1787"/>
      <c r="AC32" s="1787"/>
      <c r="AD32" s="1787"/>
      <c r="AE32" s="1787"/>
      <c r="AF32" s="1787"/>
      <c r="AG32" s="1787"/>
      <c r="AH32" s="1787"/>
      <c r="AI32" s="1787"/>
      <c r="AJ32" s="1787"/>
      <c r="AK32" s="1787"/>
      <c r="AL32" s="1787"/>
      <c r="AM32" s="1787"/>
      <c r="AN32" s="1787"/>
      <c r="AO32" s="1787"/>
      <c r="AP32" s="1787"/>
      <c r="AQ32" s="1787"/>
      <c r="AR32" s="1788"/>
      <c r="AS32" s="1786"/>
      <c r="AT32" s="1789"/>
      <c r="AU32" s="1789"/>
      <c r="AV32" s="1789"/>
      <c r="AW32" s="1789"/>
      <c r="AX32" s="1789"/>
      <c r="AY32" s="1789"/>
      <c r="AZ32" s="1789"/>
      <c r="BA32" s="1789"/>
      <c r="BB32" s="1789"/>
      <c r="BC32" s="1789"/>
      <c r="BD32" s="1789"/>
      <c r="BE32" s="1789"/>
      <c r="BF32" s="1789"/>
      <c r="BG32" s="1789"/>
      <c r="BH32" s="1789"/>
      <c r="BI32" s="1789"/>
      <c r="BJ32" s="1789"/>
      <c r="BK32" s="1789"/>
      <c r="BL32" s="1789"/>
      <c r="BM32" s="1789"/>
      <c r="BN32" s="1789"/>
      <c r="BO32" s="1789"/>
      <c r="BP32" s="1789"/>
      <c r="BQ32" s="1789"/>
      <c r="BR32" s="1789"/>
      <c r="BS32" s="1789"/>
      <c r="BT32" s="1789"/>
      <c r="BU32" s="1789"/>
      <c r="BV32" s="1789"/>
      <c r="BW32" s="1789"/>
      <c r="BX32" s="1789"/>
      <c r="BY32" s="1789"/>
      <c r="BZ32" s="1789"/>
      <c r="CA32" s="1789"/>
      <c r="CB32" s="1789"/>
      <c r="CC32" s="1789"/>
      <c r="CD32" s="1789"/>
      <c r="CE32" s="1789"/>
      <c r="CF32" s="1789"/>
      <c r="CG32" s="1789"/>
      <c r="CH32" s="1789"/>
      <c r="CI32" s="1789"/>
      <c r="CJ32" s="1789"/>
      <c r="CK32" s="1789"/>
      <c r="CL32" s="1790"/>
      <c r="CM32" s="1786"/>
      <c r="CN32" s="1789"/>
      <c r="CO32" s="1789"/>
      <c r="CP32" s="1789"/>
      <c r="CQ32" s="1789"/>
      <c r="CR32" s="1789"/>
      <c r="CS32" s="1789"/>
      <c r="CT32" s="1789"/>
      <c r="CU32" s="1789"/>
      <c r="CV32" s="1789"/>
      <c r="CW32" s="1789"/>
      <c r="CX32" s="1789"/>
      <c r="CY32" s="1789"/>
      <c r="CZ32" s="1789"/>
      <c r="DA32" s="1789"/>
      <c r="DB32" s="1789"/>
      <c r="DC32" s="1789"/>
      <c r="DD32" s="1789"/>
      <c r="DE32" s="1789"/>
      <c r="DF32" s="1789"/>
      <c r="DG32" s="1789"/>
      <c r="DH32" s="1789"/>
      <c r="DI32" s="1789"/>
      <c r="DJ32" s="1789"/>
      <c r="DK32" s="1789"/>
      <c r="DL32" s="1789"/>
      <c r="DM32" s="1789"/>
      <c r="DN32" s="1789"/>
      <c r="DO32" s="1789"/>
      <c r="DP32" s="1789"/>
      <c r="DQ32" s="1789"/>
      <c r="DR32" s="1789"/>
      <c r="DS32" s="1789"/>
      <c r="DT32" s="1789"/>
      <c r="DU32" s="1789"/>
      <c r="DV32" s="1789"/>
      <c r="DW32" s="1789"/>
      <c r="DX32" s="1789"/>
      <c r="DY32" s="1789"/>
      <c r="DZ32" s="1789"/>
      <c r="EA32" s="1789"/>
      <c r="EB32" s="1789"/>
      <c r="EC32" s="1789"/>
      <c r="ED32" s="1789"/>
      <c r="EE32" s="1789"/>
      <c r="EF32" s="1790"/>
      <c r="EG32" s="1786"/>
      <c r="EH32" s="1789"/>
      <c r="EI32" s="1789"/>
      <c r="EJ32" s="1789"/>
      <c r="EK32" s="1789"/>
      <c r="EL32" s="1789"/>
      <c r="EM32" s="1789"/>
      <c r="EN32" s="1789"/>
      <c r="EO32" s="1789"/>
      <c r="EP32" s="1789"/>
      <c r="EQ32" s="1789"/>
      <c r="ER32" s="1789"/>
      <c r="ES32" s="1789"/>
      <c r="ET32" s="1789"/>
      <c r="EU32" s="1789"/>
      <c r="EV32" s="1789"/>
      <c r="EW32" s="1789"/>
      <c r="EX32" s="1789"/>
      <c r="EY32" s="1789"/>
      <c r="EZ32" s="1789"/>
      <c r="FA32" s="1789"/>
      <c r="FB32" s="1789"/>
      <c r="FC32" s="1789"/>
      <c r="FD32" s="1789"/>
      <c r="FE32" s="1789"/>
      <c r="FF32" s="1790"/>
      <c r="FG32" s="1791"/>
      <c r="FH32" s="1787"/>
      <c r="FI32" s="1787"/>
      <c r="FJ32" s="1787"/>
      <c r="FK32" s="1787"/>
      <c r="FL32" s="1787"/>
      <c r="FM32" s="1787"/>
      <c r="FN32" s="1787"/>
      <c r="FO32" s="1787"/>
      <c r="FP32" s="1787"/>
      <c r="FQ32" s="1787"/>
      <c r="FR32" s="1787"/>
      <c r="FS32" s="1787"/>
      <c r="FT32" s="1787"/>
      <c r="FU32" s="1787"/>
      <c r="FV32" s="1787"/>
      <c r="FW32" s="1787"/>
      <c r="FX32" s="1787"/>
      <c r="FY32" s="1787"/>
      <c r="FZ32" s="1787"/>
      <c r="GA32" s="1787"/>
      <c r="GB32" s="1787"/>
      <c r="GC32" s="1787"/>
      <c r="GD32" s="1787"/>
      <c r="GE32" s="1787"/>
      <c r="GF32" s="1787"/>
      <c r="GG32" s="1787"/>
      <c r="GH32" s="1787"/>
      <c r="GI32" s="1788"/>
      <c r="GJ32" s="492"/>
    </row>
    <row r="33" spans="2:192" ht="60" customHeight="1">
      <c r="B33" s="490"/>
      <c r="C33" s="1791"/>
      <c r="D33" s="1787"/>
      <c r="E33" s="1787"/>
      <c r="F33" s="1787"/>
      <c r="G33" s="1787"/>
      <c r="H33" s="1787"/>
      <c r="I33" s="1787"/>
      <c r="J33" s="1787"/>
      <c r="K33" s="1787"/>
      <c r="L33" s="1787"/>
      <c r="M33" s="1787"/>
      <c r="N33" s="1787"/>
      <c r="O33" s="1787"/>
      <c r="P33" s="1787"/>
      <c r="Q33" s="1787"/>
      <c r="R33" s="1787"/>
      <c r="S33" s="1787"/>
      <c r="T33" s="1787"/>
      <c r="U33" s="1787"/>
      <c r="V33" s="1787"/>
      <c r="W33" s="1787"/>
      <c r="X33" s="1787"/>
      <c r="Y33" s="1787"/>
      <c r="Z33" s="1787"/>
      <c r="AA33" s="1787"/>
      <c r="AB33" s="1787"/>
      <c r="AC33" s="1787"/>
      <c r="AD33" s="1787"/>
      <c r="AE33" s="1787"/>
      <c r="AF33" s="1787"/>
      <c r="AG33" s="1787"/>
      <c r="AH33" s="1787"/>
      <c r="AI33" s="1787"/>
      <c r="AJ33" s="1787"/>
      <c r="AK33" s="1787"/>
      <c r="AL33" s="1787"/>
      <c r="AM33" s="1787"/>
      <c r="AN33" s="1787"/>
      <c r="AO33" s="1787"/>
      <c r="AP33" s="1787"/>
      <c r="AQ33" s="1787"/>
      <c r="AR33" s="1788"/>
      <c r="AS33" s="1786"/>
      <c r="AT33" s="1789"/>
      <c r="AU33" s="1789"/>
      <c r="AV33" s="1789"/>
      <c r="AW33" s="1789"/>
      <c r="AX33" s="1789"/>
      <c r="AY33" s="1789"/>
      <c r="AZ33" s="1789"/>
      <c r="BA33" s="1789"/>
      <c r="BB33" s="1789"/>
      <c r="BC33" s="1789"/>
      <c r="BD33" s="1789"/>
      <c r="BE33" s="1789"/>
      <c r="BF33" s="1789"/>
      <c r="BG33" s="1789"/>
      <c r="BH33" s="1789"/>
      <c r="BI33" s="1789"/>
      <c r="BJ33" s="1789"/>
      <c r="BK33" s="1789"/>
      <c r="BL33" s="1789"/>
      <c r="BM33" s="1789"/>
      <c r="BN33" s="1789"/>
      <c r="BO33" s="1789"/>
      <c r="BP33" s="1789"/>
      <c r="BQ33" s="1789"/>
      <c r="BR33" s="1789"/>
      <c r="BS33" s="1789"/>
      <c r="BT33" s="1789"/>
      <c r="BU33" s="1789"/>
      <c r="BV33" s="1789"/>
      <c r="BW33" s="1789"/>
      <c r="BX33" s="1789"/>
      <c r="BY33" s="1789"/>
      <c r="BZ33" s="1789"/>
      <c r="CA33" s="1789"/>
      <c r="CB33" s="1789"/>
      <c r="CC33" s="1789"/>
      <c r="CD33" s="1789"/>
      <c r="CE33" s="1789"/>
      <c r="CF33" s="1789"/>
      <c r="CG33" s="1789"/>
      <c r="CH33" s="1789"/>
      <c r="CI33" s="1789"/>
      <c r="CJ33" s="1789"/>
      <c r="CK33" s="1789"/>
      <c r="CL33" s="1790"/>
      <c r="CM33" s="1786"/>
      <c r="CN33" s="1789"/>
      <c r="CO33" s="1789"/>
      <c r="CP33" s="1789"/>
      <c r="CQ33" s="1789"/>
      <c r="CR33" s="1789"/>
      <c r="CS33" s="1789"/>
      <c r="CT33" s="1789"/>
      <c r="CU33" s="1789"/>
      <c r="CV33" s="1789"/>
      <c r="CW33" s="1789"/>
      <c r="CX33" s="1789"/>
      <c r="CY33" s="1789"/>
      <c r="CZ33" s="1789"/>
      <c r="DA33" s="1789"/>
      <c r="DB33" s="1789"/>
      <c r="DC33" s="1789"/>
      <c r="DD33" s="1789"/>
      <c r="DE33" s="1789"/>
      <c r="DF33" s="1789"/>
      <c r="DG33" s="1789"/>
      <c r="DH33" s="1789"/>
      <c r="DI33" s="1789"/>
      <c r="DJ33" s="1789"/>
      <c r="DK33" s="1789"/>
      <c r="DL33" s="1789"/>
      <c r="DM33" s="1789"/>
      <c r="DN33" s="1789"/>
      <c r="DO33" s="1789"/>
      <c r="DP33" s="1789"/>
      <c r="DQ33" s="1789"/>
      <c r="DR33" s="1789"/>
      <c r="DS33" s="1789"/>
      <c r="DT33" s="1789"/>
      <c r="DU33" s="1789"/>
      <c r="DV33" s="1789"/>
      <c r="DW33" s="1789"/>
      <c r="DX33" s="1789"/>
      <c r="DY33" s="1789"/>
      <c r="DZ33" s="1789"/>
      <c r="EA33" s="1789"/>
      <c r="EB33" s="1789"/>
      <c r="EC33" s="1789"/>
      <c r="ED33" s="1789"/>
      <c r="EE33" s="1789"/>
      <c r="EF33" s="1790"/>
      <c r="EG33" s="1786"/>
      <c r="EH33" s="1789"/>
      <c r="EI33" s="1789"/>
      <c r="EJ33" s="1789"/>
      <c r="EK33" s="1789"/>
      <c r="EL33" s="1789"/>
      <c r="EM33" s="1789"/>
      <c r="EN33" s="1789"/>
      <c r="EO33" s="1789"/>
      <c r="EP33" s="1789"/>
      <c r="EQ33" s="1789"/>
      <c r="ER33" s="1789"/>
      <c r="ES33" s="1789"/>
      <c r="ET33" s="1789"/>
      <c r="EU33" s="1789"/>
      <c r="EV33" s="1789"/>
      <c r="EW33" s="1789"/>
      <c r="EX33" s="1789"/>
      <c r="EY33" s="1789"/>
      <c r="EZ33" s="1789"/>
      <c r="FA33" s="1789"/>
      <c r="FB33" s="1789"/>
      <c r="FC33" s="1789"/>
      <c r="FD33" s="1789"/>
      <c r="FE33" s="1789"/>
      <c r="FF33" s="1790"/>
      <c r="FG33" s="1791"/>
      <c r="FH33" s="1787"/>
      <c r="FI33" s="1787"/>
      <c r="FJ33" s="1787"/>
      <c r="FK33" s="1787"/>
      <c r="FL33" s="1787"/>
      <c r="FM33" s="1787"/>
      <c r="FN33" s="1787"/>
      <c r="FO33" s="1787"/>
      <c r="FP33" s="1787"/>
      <c r="FQ33" s="1787"/>
      <c r="FR33" s="1787"/>
      <c r="FS33" s="1787"/>
      <c r="FT33" s="1787"/>
      <c r="FU33" s="1787"/>
      <c r="FV33" s="1787"/>
      <c r="FW33" s="1787"/>
      <c r="FX33" s="1787"/>
      <c r="FY33" s="1787"/>
      <c r="FZ33" s="1787"/>
      <c r="GA33" s="1787"/>
      <c r="GB33" s="1787"/>
      <c r="GC33" s="1787"/>
      <c r="GD33" s="1787"/>
      <c r="GE33" s="1787"/>
      <c r="GF33" s="1787"/>
      <c r="GG33" s="1787"/>
      <c r="GH33" s="1787"/>
      <c r="GI33" s="1788"/>
      <c r="GJ33" s="492"/>
    </row>
    <row r="34" spans="2:192" ht="60" customHeight="1">
      <c r="B34" s="490"/>
      <c r="C34" s="1791"/>
      <c r="D34" s="1787"/>
      <c r="E34" s="1787"/>
      <c r="F34" s="1787"/>
      <c r="G34" s="1787"/>
      <c r="H34" s="1787"/>
      <c r="I34" s="1787"/>
      <c r="J34" s="1787"/>
      <c r="K34" s="1787"/>
      <c r="L34" s="1787"/>
      <c r="M34" s="1787"/>
      <c r="N34" s="1787"/>
      <c r="O34" s="1787"/>
      <c r="P34" s="1787"/>
      <c r="Q34" s="1787"/>
      <c r="R34" s="1787"/>
      <c r="S34" s="1787"/>
      <c r="T34" s="1787"/>
      <c r="U34" s="1787"/>
      <c r="V34" s="1787"/>
      <c r="W34" s="1787"/>
      <c r="X34" s="1787"/>
      <c r="Y34" s="1787"/>
      <c r="Z34" s="1787"/>
      <c r="AA34" s="1787"/>
      <c r="AB34" s="1787"/>
      <c r="AC34" s="1787"/>
      <c r="AD34" s="1787"/>
      <c r="AE34" s="1787"/>
      <c r="AF34" s="1787"/>
      <c r="AG34" s="1787"/>
      <c r="AH34" s="1787"/>
      <c r="AI34" s="1787"/>
      <c r="AJ34" s="1787"/>
      <c r="AK34" s="1787"/>
      <c r="AL34" s="1787"/>
      <c r="AM34" s="1787"/>
      <c r="AN34" s="1787"/>
      <c r="AO34" s="1787"/>
      <c r="AP34" s="1787"/>
      <c r="AQ34" s="1787"/>
      <c r="AR34" s="1788"/>
      <c r="AS34" s="1786"/>
      <c r="AT34" s="1789"/>
      <c r="AU34" s="1789"/>
      <c r="AV34" s="1789"/>
      <c r="AW34" s="1789"/>
      <c r="AX34" s="1789"/>
      <c r="AY34" s="1789"/>
      <c r="AZ34" s="1789"/>
      <c r="BA34" s="1789"/>
      <c r="BB34" s="1789"/>
      <c r="BC34" s="1789"/>
      <c r="BD34" s="1789"/>
      <c r="BE34" s="1789"/>
      <c r="BF34" s="1789"/>
      <c r="BG34" s="1789"/>
      <c r="BH34" s="1789"/>
      <c r="BI34" s="1789"/>
      <c r="BJ34" s="1789"/>
      <c r="BK34" s="1789"/>
      <c r="BL34" s="1789"/>
      <c r="BM34" s="1789"/>
      <c r="BN34" s="1789"/>
      <c r="BO34" s="1789"/>
      <c r="BP34" s="1789"/>
      <c r="BQ34" s="1789"/>
      <c r="BR34" s="1789"/>
      <c r="BS34" s="1789"/>
      <c r="BT34" s="1789"/>
      <c r="BU34" s="1789"/>
      <c r="BV34" s="1789"/>
      <c r="BW34" s="1789"/>
      <c r="BX34" s="1789"/>
      <c r="BY34" s="1789"/>
      <c r="BZ34" s="1789"/>
      <c r="CA34" s="1789"/>
      <c r="CB34" s="1789"/>
      <c r="CC34" s="1789"/>
      <c r="CD34" s="1789"/>
      <c r="CE34" s="1789"/>
      <c r="CF34" s="1789"/>
      <c r="CG34" s="1789"/>
      <c r="CH34" s="1789"/>
      <c r="CI34" s="1789"/>
      <c r="CJ34" s="1789"/>
      <c r="CK34" s="1789"/>
      <c r="CL34" s="1790"/>
      <c r="CM34" s="1786"/>
      <c r="CN34" s="1789"/>
      <c r="CO34" s="1789"/>
      <c r="CP34" s="1789"/>
      <c r="CQ34" s="1789"/>
      <c r="CR34" s="1789"/>
      <c r="CS34" s="1789"/>
      <c r="CT34" s="1789"/>
      <c r="CU34" s="1789"/>
      <c r="CV34" s="1789"/>
      <c r="CW34" s="1789"/>
      <c r="CX34" s="1789"/>
      <c r="CY34" s="1789"/>
      <c r="CZ34" s="1789"/>
      <c r="DA34" s="1789"/>
      <c r="DB34" s="1789"/>
      <c r="DC34" s="1789"/>
      <c r="DD34" s="1789"/>
      <c r="DE34" s="1789"/>
      <c r="DF34" s="1789"/>
      <c r="DG34" s="1789"/>
      <c r="DH34" s="1789"/>
      <c r="DI34" s="1789"/>
      <c r="DJ34" s="1789"/>
      <c r="DK34" s="1789"/>
      <c r="DL34" s="1789"/>
      <c r="DM34" s="1789"/>
      <c r="DN34" s="1789"/>
      <c r="DO34" s="1789"/>
      <c r="DP34" s="1789"/>
      <c r="DQ34" s="1789"/>
      <c r="DR34" s="1789"/>
      <c r="DS34" s="1789"/>
      <c r="DT34" s="1789"/>
      <c r="DU34" s="1789"/>
      <c r="DV34" s="1789"/>
      <c r="DW34" s="1789"/>
      <c r="DX34" s="1789"/>
      <c r="DY34" s="1789"/>
      <c r="DZ34" s="1789"/>
      <c r="EA34" s="1789"/>
      <c r="EB34" s="1789"/>
      <c r="EC34" s="1789"/>
      <c r="ED34" s="1789"/>
      <c r="EE34" s="1789"/>
      <c r="EF34" s="1790"/>
      <c r="EG34" s="1786"/>
      <c r="EH34" s="1789"/>
      <c r="EI34" s="1789"/>
      <c r="EJ34" s="1789"/>
      <c r="EK34" s="1789"/>
      <c r="EL34" s="1789"/>
      <c r="EM34" s="1789"/>
      <c r="EN34" s="1789"/>
      <c r="EO34" s="1789"/>
      <c r="EP34" s="1789"/>
      <c r="EQ34" s="1789"/>
      <c r="ER34" s="1789"/>
      <c r="ES34" s="1789"/>
      <c r="ET34" s="1789"/>
      <c r="EU34" s="1789"/>
      <c r="EV34" s="1789"/>
      <c r="EW34" s="1789"/>
      <c r="EX34" s="1789"/>
      <c r="EY34" s="1789"/>
      <c r="EZ34" s="1789"/>
      <c r="FA34" s="1789"/>
      <c r="FB34" s="1789"/>
      <c r="FC34" s="1789"/>
      <c r="FD34" s="1789"/>
      <c r="FE34" s="1789"/>
      <c r="FF34" s="1790"/>
      <c r="FG34" s="1791"/>
      <c r="FH34" s="1787"/>
      <c r="FI34" s="1787"/>
      <c r="FJ34" s="1787"/>
      <c r="FK34" s="1787"/>
      <c r="FL34" s="1787"/>
      <c r="FM34" s="1787"/>
      <c r="FN34" s="1787"/>
      <c r="FO34" s="1787"/>
      <c r="FP34" s="1787"/>
      <c r="FQ34" s="1787"/>
      <c r="FR34" s="1787"/>
      <c r="FS34" s="1787"/>
      <c r="FT34" s="1787"/>
      <c r="FU34" s="1787"/>
      <c r="FV34" s="1787"/>
      <c r="FW34" s="1787"/>
      <c r="FX34" s="1787"/>
      <c r="FY34" s="1787"/>
      <c r="FZ34" s="1787"/>
      <c r="GA34" s="1787"/>
      <c r="GB34" s="1787"/>
      <c r="GC34" s="1787"/>
      <c r="GD34" s="1787"/>
      <c r="GE34" s="1787"/>
      <c r="GF34" s="1787"/>
      <c r="GG34" s="1787"/>
      <c r="GH34" s="1787"/>
      <c r="GI34" s="1788"/>
      <c r="GJ34" s="492"/>
    </row>
    <row r="35" spans="2:192" ht="60" customHeight="1">
      <c r="B35" s="490"/>
      <c r="C35" s="1791"/>
      <c r="D35" s="1787"/>
      <c r="E35" s="1787"/>
      <c r="F35" s="1787"/>
      <c r="G35" s="1787"/>
      <c r="H35" s="1787"/>
      <c r="I35" s="1787"/>
      <c r="J35" s="1787"/>
      <c r="K35" s="1787"/>
      <c r="L35" s="1787"/>
      <c r="M35" s="1787"/>
      <c r="N35" s="1787"/>
      <c r="O35" s="1787"/>
      <c r="P35" s="1787"/>
      <c r="Q35" s="1787"/>
      <c r="R35" s="1787"/>
      <c r="S35" s="1787"/>
      <c r="T35" s="1787"/>
      <c r="U35" s="1787"/>
      <c r="V35" s="1787"/>
      <c r="W35" s="1787"/>
      <c r="X35" s="1787"/>
      <c r="Y35" s="1787"/>
      <c r="Z35" s="1787"/>
      <c r="AA35" s="1787"/>
      <c r="AB35" s="1787"/>
      <c r="AC35" s="1787"/>
      <c r="AD35" s="1787"/>
      <c r="AE35" s="1787"/>
      <c r="AF35" s="1787"/>
      <c r="AG35" s="1787"/>
      <c r="AH35" s="1787"/>
      <c r="AI35" s="1787"/>
      <c r="AJ35" s="1787"/>
      <c r="AK35" s="1787"/>
      <c r="AL35" s="1787"/>
      <c r="AM35" s="1787"/>
      <c r="AN35" s="1787"/>
      <c r="AO35" s="1787"/>
      <c r="AP35" s="1787"/>
      <c r="AQ35" s="1787"/>
      <c r="AR35" s="1788"/>
      <c r="AS35" s="1792"/>
      <c r="AT35" s="1793"/>
      <c r="AU35" s="1793"/>
      <c r="AV35" s="1793"/>
      <c r="AW35" s="1793"/>
      <c r="AX35" s="1793"/>
      <c r="AY35" s="1793"/>
      <c r="AZ35" s="1793"/>
      <c r="BA35" s="1793"/>
      <c r="BB35" s="1793"/>
      <c r="BC35" s="1793"/>
      <c r="BD35" s="1793"/>
      <c r="BE35" s="1793"/>
      <c r="BF35" s="1793"/>
      <c r="BG35" s="1793"/>
      <c r="BH35" s="1793"/>
      <c r="BI35" s="1793"/>
      <c r="BJ35" s="1793"/>
      <c r="BK35" s="1793"/>
      <c r="BL35" s="1793"/>
      <c r="BM35" s="1793"/>
      <c r="BN35" s="1793"/>
      <c r="BO35" s="1793"/>
      <c r="BP35" s="1793"/>
      <c r="BQ35" s="1793"/>
      <c r="BR35" s="1793"/>
      <c r="BS35" s="1793"/>
      <c r="BT35" s="1793"/>
      <c r="BU35" s="1793"/>
      <c r="BV35" s="1793"/>
      <c r="BW35" s="1793"/>
      <c r="BX35" s="1793"/>
      <c r="BY35" s="1793"/>
      <c r="BZ35" s="1793"/>
      <c r="CA35" s="1793"/>
      <c r="CB35" s="1793"/>
      <c r="CC35" s="1793"/>
      <c r="CD35" s="1793"/>
      <c r="CE35" s="1793"/>
      <c r="CF35" s="1793"/>
      <c r="CG35" s="1793"/>
      <c r="CH35" s="1793"/>
      <c r="CI35" s="1793"/>
      <c r="CJ35" s="1793"/>
      <c r="CK35" s="1793"/>
      <c r="CL35" s="1794"/>
      <c r="CM35" s="1786"/>
      <c r="CN35" s="1789"/>
      <c r="CO35" s="1789"/>
      <c r="CP35" s="1789"/>
      <c r="CQ35" s="1789"/>
      <c r="CR35" s="1789"/>
      <c r="CS35" s="1789"/>
      <c r="CT35" s="1789"/>
      <c r="CU35" s="1789"/>
      <c r="CV35" s="1789"/>
      <c r="CW35" s="1789"/>
      <c r="CX35" s="1789"/>
      <c r="CY35" s="1789"/>
      <c r="CZ35" s="1789"/>
      <c r="DA35" s="1789"/>
      <c r="DB35" s="1789"/>
      <c r="DC35" s="1789"/>
      <c r="DD35" s="1789"/>
      <c r="DE35" s="1789"/>
      <c r="DF35" s="1789"/>
      <c r="DG35" s="1789"/>
      <c r="DH35" s="1789"/>
      <c r="DI35" s="1789"/>
      <c r="DJ35" s="1789"/>
      <c r="DK35" s="1789"/>
      <c r="DL35" s="1789"/>
      <c r="DM35" s="1789"/>
      <c r="DN35" s="1789"/>
      <c r="DO35" s="1789"/>
      <c r="DP35" s="1789"/>
      <c r="DQ35" s="1789"/>
      <c r="DR35" s="1789"/>
      <c r="DS35" s="1789"/>
      <c r="DT35" s="1789"/>
      <c r="DU35" s="1789"/>
      <c r="DV35" s="1789"/>
      <c r="DW35" s="1789"/>
      <c r="DX35" s="1789"/>
      <c r="DY35" s="1789"/>
      <c r="DZ35" s="1789"/>
      <c r="EA35" s="1789"/>
      <c r="EB35" s="1789"/>
      <c r="EC35" s="1789"/>
      <c r="ED35" s="1789"/>
      <c r="EE35" s="1789"/>
      <c r="EF35" s="1790"/>
      <c r="EG35" s="1786"/>
      <c r="EH35" s="1789"/>
      <c r="EI35" s="1789"/>
      <c r="EJ35" s="1789"/>
      <c r="EK35" s="1789"/>
      <c r="EL35" s="1789"/>
      <c r="EM35" s="1789"/>
      <c r="EN35" s="1789"/>
      <c r="EO35" s="1789"/>
      <c r="EP35" s="1789"/>
      <c r="EQ35" s="1789"/>
      <c r="ER35" s="1789"/>
      <c r="ES35" s="1789"/>
      <c r="ET35" s="1789"/>
      <c r="EU35" s="1789"/>
      <c r="EV35" s="1789"/>
      <c r="EW35" s="1789"/>
      <c r="EX35" s="1789"/>
      <c r="EY35" s="1789"/>
      <c r="EZ35" s="1789"/>
      <c r="FA35" s="1789"/>
      <c r="FB35" s="1789"/>
      <c r="FC35" s="1789"/>
      <c r="FD35" s="1789"/>
      <c r="FE35" s="1789"/>
      <c r="FF35" s="1790"/>
      <c r="FG35" s="1791"/>
      <c r="FH35" s="1787"/>
      <c r="FI35" s="1787"/>
      <c r="FJ35" s="1787"/>
      <c r="FK35" s="1787"/>
      <c r="FL35" s="1787"/>
      <c r="FM35" s="1787"/>
      <c r="FN35" s="1787"/>
      <c r="FO35" s="1787"/>
      <c r="FP35" s="1787"/>
      <c r="FQ35" s="1787"/>
      <c r="FR35" s="1787"/>
      <c r="FS35" s="1787"/>
      <c r="FT35" s="1787"/>
      <c r="FU35" s="1787"/>
      <c r="FV35" s="1787"/>
      <c r="FW35" s="1787"/>
      <c r="FX35" s="1787"/>
      <c r="FY35" s="1787"/>
      <c r="FZ35" s="1787"/>
      <c r="GA35" s="1787"/>
      <c r="GB35" s="1787"/>
      <c r="GC35" s="1787"/>
      <c r="GD35" s="1787"/>
      <c r="GE35" s="1787"/>
      <c r="GF35" s="1787"/>
      <c r="GG35" s="1787"/>
      <c r="GH35" s="1787"/>
      <c r="GI35" s="1788"/>
      <c r="GJ35" s="492"/>
    </row>
    <row r="36" spans="2:192" ht="60" customHeight="1">
      <c r="B36" s="490"/>
      <c r="C36" s="1791"/>
      <c r="D36" s="1787"/>
      <c r="E36" s="1787"/>
      <c r="F36" s="1787"/>
      <c r="G36" s="1787"/>
      <c r="H36" s="1787"/>
      <c r="I36" s="1787"/>
      <c r="J36" s="1787"/>
      <c r="K36" s="1787"/>
      <c r="L36" s="1787"/>
      <c r="M36" s="1787"/>
      <c r="N36" s="1787"/>
      <c r="O36" s="1787"/>
      <c r="P36" s="1787"/>
      <c r="Q36" s="1787"/>
      <c r="R36" s="1787"/>
      <c r="S36" s="1787"/>
      <c r="T36" s="1787"/>
      <c r="U36" s="1787"/>
      <c r="V36" s="1787"/>
      <c r="W36" s="1787"/>
      <c r="X36" s="1787"/>
      <c r="Y36" s="1787"/>
      <c r="Z36" s="1787"/>
      <c r="AA36" s="1787"/>
      <c r="AB36" s="1787"/>
      <c r="AC36" s="1787"/>
      <c r="AD36" s="1787"/>
      <c r="AE36" s="1787"/>
      <c r="AF36" s="1787"/>
      <c r="AG36" s="1787"/>
      <c r="AH36" s="1787"/>
      <c r="AI36" s="1787"/>
      <c r="AJ36" s="1787"/>
      <c r="AK36" s="1787"/>
      <c r="AL36" s="1787"/>
      <c r="AM36" s="1787"/>
      <c r="AN36" s="1787"/>
      <c r="AO36" s="1787"/>
      <c r="AP36" s="1787"/>
      <c r="AQ36" s="1787"/>
      <c r="AR36" s="1788"/>
      <c r="AS36" s="1792"/>
      <c r="AT36" s="1793"/>
      <c r="AU36" s="1793"/>
      <c r="AV36" s="1793"/>
      <c r="AW36" s="1793"/>
      <c r="AX36" s="1793"/>
      <c r="AY36" s="1793"/>
      <c r="AZ36" s="1793"/>
      <c r="BA36" s="1793"/>
      <c r="BB36" s="1793"/>
      <c r="BC36" s="1793"/>
      <c r="BD36" s="1793"/>
      <c r="BE36" s="1793"/>
      <c r="BF36" s="1793"/>
      <c r="BG36" s="1793"/>
      <c r="BH36" s="1793"/>
      <c r="BI36" s="1793"/>
      <c r="BJ36" s="1793"/>
      <c r="BK36" s="1793"/>
      <c r="BL36" s="1793"/>
      <c r="BM36" s="1793"/>
      <c r="BN36" s="1793"/>
      <c r="BO36" s="1793"/>
      <c r="BP36" s="1793"/>
      <c r="BQ36" s="1793"/>
      <c r="BR36" s="1793"/>
      <c r="BS36" s="1793"/>
      <c r="BT36" s="1793"/>
      <c r="BU36" s="1793"/>
      <c r="BV36" s="1793"/>
      <c r="BW36" s="1793"/>
      <c r="BX36" s="1793"/>
      <c r="BY36" s="1793"/>
      <c r="BZ36" s="1793"/>
      <c r="CA36" s="1793"/>
      <c r="CB36" s="1793"/>
      <c r="CC36" s="1793"/>
      <c r="CD36" s="1793"/>
      <c r="CE36" s="1793"/>
      <c r="CF36" s="1793"/>
      <c r="CG36" s="1793"/>
      <c r="CH36" s="1793"/>
      <c r="CI36" s="1793"/>
      <c r="CJ36" s="1793"/>
      <c r="CK36" s="1793"/>
      <c r="CL36" s="1794"/>
      <c r="CM36" s="1786"/>
      <c r="CN36" s="1789"/>
      <c r="CO36" s="1789"/>
      <c r="CP36" s="1789"/>
      <c r="CQ36" s="1789"/>
      <c r="CR36" s="1789"/>
      <c r="CS36" s="1789"/>
      <c r="CT36" s="1789"/>
      <c r="CU36" s="1789"/>
      <c r="CV36" s="1789"/>
      <c r="CW36" s="1789"/>
      <c r="CX36" s="1789"/>
      <c r="CY36" s="1789"/>
      <c r="CZ36" s="1789"/>
      <c r="DA36" s="1789"/>
      <c r="DB36" s="1789"/>
      <c r="DC36" s="1789"/>
      <c r="DD36" s="1789"/>
      <c r="DE36" s="1789"/>
      <c r="DF36" s="1789"/>
      <c r="DG36" s="1789"/>
      <c r="DH36" s="1789"/>
      <c r="DI36" s="1789"/>
      <c r="DJ36" s="1789"/>
      <c r="DK36" s="1789"/>
      <c r="DL36" s="1789"/>
      <c r="DM36" s="1789"/>
      <c r="DN36" s="1789"/>
      <c r="DO36" s="1789"/>
      <c r="DP36" s="1789"/>
      <c r="DQ36" s="1789"/>
      <c r="DR36" s="1789"/>
      <c r="DS36" s="1789"/>
      <c r="DT36" s="1789"/>
      <c r="DU36" s="1789"/>
      <c r="DV36" s="1789"/>
      <c r="DW36" s="1789"/>
      <c r="DX36" s="1789"/>
      <c r="DY36" s="1789"/>
      <c r="DZ36" s="1789"/>
      <c r="EA36" s="1789"/>
      <c r="EB36" s="1789"/>
      <c r="EC36" s="1789"/>
      <c r="ED36" s="1789"/>
      <c r="EE36" s="1789"/>
      <c r="EF36" s="1790"/>
      <c r="EG36" s="1786"/>
      <c r="EH36" s="1789"/>
      <c r="EI36" s="1789"/>
      <c r="EJ36" s="1789"/>
      <c r="EK36" s="1789"/>
      <c r="EL36" s="1789"/>
      <c r="EM36" s="1789"/>
      <c r="EN36" s="1789"/>
      <c r="EO36" s="1789"/>
      <c r="EP36" s="1789"/>
      <c r="EQ36" s="1789"/>
      <c r="ER36" s="1789"/>
      <c r="ES36" s="1789"/>
      <c r="ET36" s="1789"/>
      <c r="EU36" s="1789"/>
      <c r="EV36" s="1789"/>
      <c r="EW36" s="1789"/>
      <c r="EX36" s="1789"/>
      <c r="EY36" s="1789"/>
      <c r="EZ36" s="1789"/>
      <c r="FA36" s="1789"/>
      <c r="FB36" s="1789"/>
      <c r="FC36" s="1789"/>
      <c r="FD36" s="1789"/>
      <c r="FE36" s="1789"/>
      <c r="FF36" s="1790"/>
      <c r="FG36" s="1791"/>
      <c r="FH36" s="1787"/>
      <c r="FI36" s="1787"/>
      <c r="FJ36" s="1787"/>
      <c r="FK36" s="1787"/>
      <c r="FL36" s="1787"/>
      <c r="FM36" s="1787"/>
      <c r="FN36" s="1787"/>
      <c r="FO36" s="1787"/>
      <c r="FP36" s="1787"/>
      <c r="FQ36" s="1787"/>
      <c r="FR36" s="1787"/>
      <c r="FS36" s="1787"/>
      <c r="FT36" s="1787"/>
      <c r="FU36" s="1787"/>
      <c r="FV36" s="1787"/>
      <c r="FW36" s="1787"/>
      <c r="FX36" s="1787"/>
      <c r="FY36" s="1787"/>
      <c r="FZ36" s="1787"/>
      <c r="GA36" s="1787"/>
      <c r="GB36" s="1787"/>
      <c r="GC36" s="1787"/>
      <c r="GD36" s="1787"/>
      <c r="GE36" s="1787"/>
      <c r="GF36" s="1787"/>
      <c r="GG36" s="1787"/>
      <c r="GH36" s="1787"/>
      <c r="GI36" s="1788"/>
      <c r="GJ36" s="492"/>
    </row>
    <row r="37" spans="2:192" ht="60" customHeight="1">
      <c r="B37" s="490"/>
      <c r="C37" s="1791"/>
      <c r="D37" s="1787"/>
      <c r="E37" s="1787"/>
      <c r="F37" s="1787"/>
      <c r="G37" s="1787"/>
      <c r="H37" s="1787"/>
      <c r="I37" s="1787"/>
      <c r="J37" s="1787"/>
      <c r="K37" s="1787"/>
      <c r="L37" s="1787"/>
      <c r="M37" s="1787"/>
      <c r="N37" s="1787"/>
      <c r="O37" s="1787"/>
      <c r="P37" s="1787"/>
      <c r="Q37" s="1787"/>
      <c r="R37" s="1787"/>
      <c r="S37" s="1787"/>
      <c r="T37" s="1787"/>
      <c r="U37" s="1787"/>
      <c r="V37" s="1787"/>
      <c r="W37" s="1787"/>
      <c r="X37" s="1787"/>
      <c r="Y37" s="1787"/>
      <c r="Z37" s="1787"/>
      <c r="AA37" s="1787"/>
      <c r="AB37" s="1787"/>
      <c r="AC37" s="1787"/>
      <c r="AD37" s="1787"/>
      <c r="AE37" s="1787"/>
      <c r="AF37" s="1787"/>
      <c r="AG37" s="1787"/>
      <c r="AH37" s="1787"/>
      <c r="AI37" s="1787"/>
      <c r="AJ37" s="1787"/>
      <c r="AK37" s="1787"/>
      <c r="AL37" s="1787"/>
      <c r="AM37" s="1787"/>
      <c r="AN37" s="1787"/>
      <c r="AO37" s="1787"/>
      <c r="AP37" s="1787"/>
      <c r="AQ37" s="1787"/>
      <c r="AR37" s="1788"/>
      <c r="AS37" s="1786"/>
      <c r="AT37" s="1789"/>
      <c r="AU37" s="1789"/>
      <c r="AV37" s="1789"/>
      <c r="AW37" s="1789"/>
      <c r="AX37" s="1789"/>
      <c r="AY37" s="1789"/>
      <c r="AZ37" s="1789"/>
      <c r="BA37" s="1789"/>
      <c r="BB37" s="1789"/>
      <c r="BC37" s="1789"/>
      <c r="BD37" s="1789"/>
      <c r="BE37" s="1789"/>
      <c r="BF37" s="1789"/>
      <c r="BG37" s="1789"/>
      <c r="BH37" s="1789"/>
      <c r="BI37" s="1789"/>
      <c r="BJ37" s="1789"/>
      <c r="BK37" s="1789"/>
      <c r="BL37" s="1789"/>
      <c r="BM37" s="1789"/>
      <c r="BN37" s="1789"/>
      <c r="BO37" s="1789"/>
      <c r="BP37" s="1789"/>
      <c r="BQ37" s="1789"/>
      <c r="BR37" s="1789"/>
      <c r="BS37" s="1789"/>
      <c r="BT37" s="1789"/>
      <c r="BU37" s="1789"/>
      <c r="BV37" s="1789"/>
      <c r="BW37" s="1789"/>
      <c r="BX37" s="1789"/>
      <c r="BY37" s="1789"/>
      <c r="BZ37" s="1789"/>
      <c r="CA37" s="1789"/>
      <c r="CB37" s="1789"/>
      <c r="CC37" s="1789"/>
      <c r="CD37" s="1789"/>
      <c r="CE37" s="1789"/>
      <c r="CF37" s="1789"/>
      <c r="CG37" s="1789"/>
      <c r="CH37" s="1789"/>
      <c r="CI37" s="1789"/>
      <c r="CJ37" s="1789"/>
      <c r="CK37" s="1789"/>
      <c r="CL37" s="1790"/>
      <c r="CM37" s="1786"/>
      <c r="CN37" s="1789"/>
      <c r="CO37" s="1789"/>
      <c r="CP37" s="1789"/>
      <c r="CQ37" s="1789"/>
      <c r="CR37" s="1789"/>
      <c r="CS37" s="1789"/>
      <c r="CT37" s="1789"/>
      <c r="CU37" s="1789"/>
      <c r="CV37" s="1789"/>
      <c r="CW37" s="1789"/>
      <c r="CX37" s="1789"/>
      <c r="CY37" s="1789"/>
      <c r="CZ37" s="1789"/>
      <c r="DA37" s="1789"/>
      <c r="DB37" s="1789"/>
      <c r="DC37" s="1789"/>
      <c r="DD37" s="1789"/>
      <c r="DE37" s="1789"/>
      <c r="DF37" s="1789"/>
      <c r="DG37" s="1789"/>
      <c r="DH37" s="1789"/>
      <c r="DI37" s="1789"/>
      <c r="DJ37" s="1789"/>
      <c r="DK37" s="1789"/>
      <c r="DL37" s="1789"/>
      <c r="DM37" s="1789"/>
      <c r="DN37" s="1789"/>
      <c r="DO37" s="1789"/>
      <c r="DP37" s="1789"/>
      <c r="DQ37" s="1789"/>
      <c r="DR37" s="1789"/>
      <c r="DS37" s="1789"/>
      <c r="DT37" s="1789"/>
      <c r="DU37" s="1789"/>
      <c r="DV37" s="1789"/>
      <c r="DW37" s="1789"/>
      <c r="DX37" s="1789"/>
      <c r="DY37" s="1789"/>
      <c r="DZ37" s="1789"/>
      <c r="EA37" s="1789"/>
      <c r="EB37" s="1789"/>
      <c r="EC37" s="1789"/>
      <c r="ED37" s="1789"/>
      <c r="EE37" s="1789"/>
      <c r="EF37" s="1790"/>
      <c r="EG37" s="1786"/>
      <c r="EH37" s="1789"/>
      <c r="EI37" s="1789"/>
      <c r="EJ37" s="1789"/>
      <c r="EK37" s="1789"/>
      <c r="EL37" s="1789"/>
      <c r="EM37" s="1789"/>
      <c r="EN37" s="1789"/>
      <c r="EO37" s="1789"/>
      <c r="EP37" s="1789"/>
      <c r="EQ37" s="1789"/>
      <c r="ER37" s="1789"/>
      <c r="ES37" s="1789"/>
      <c r="ET37" s="1789"/>
      <c r="EU37" s="1789"/>
      <c r="EV37" s="1789"/>
      <c r="EW37" s="1789"/>
      <c r="EX37" s="1789"/>
      <c r="EY37" s="1789"/>
      <c r="EZ37" s="1789"/>
      <c r="FA37" s="1789"/>
      <c r="FB37" s="1789"/>
      <c r="FC37" s="1789"/>
      <c r="FD37" s="1789"/>
      <c r="FE37" s="1789"/>
      <c r="FF37" s="1790"/>
      <c r="FG37" s="1791"/>
      <c r="FH37" s="1787"/>
      <c r="FI37" s="1787"/>
      <c r="FJ37" s="1787"/>
      <c r="FK37" s="1787"/>
      <c r="FL37" s="1787"/>
      <c r="FM37" s="1787"/>
      <c r="FN37" s="1787"/>
      <c r="FO37" s="1787"/>
      <c r="FP37" s="1787"/>
      <c r="FQ37" s="1787"/>
      <c r="FR37" s="1787"/>
      <c r="FS37" s="1787"/>
      <c r="FT37" s="1787"/>
      <c r="FU37" s="1787"/>
      <c r="FV37" s="1787"/>
      <c r="FW37" s="1787"/>
      <c r="FX37" s="1787"/>
      <c r="FY37" s="1787"/>
      <c r="FZ37" s="1787"/>
      <c r="GA37" s="1787"/>
      <c r="GB37" s="1787"/>
      <c r="GC37" s="1787"/>
      <c r="GD37" s="1787"/>
      <c r="GE37" s="1787"/>
      <c r="GF37" s="1787"/>
      <c r="GG37" s="1787"/>
      <c r="GH37" s="1787"/>
      <c r="GI37" s="1788"/>
      <c r="GJ37" s="492"/>
    </row>
    <row r="38" spans="2:192" ht="60" customHeight="1">
      <c r="B38" s="490"/>
      <c r="C38" s="1795"/>
      <c r="D38" s="1796"/>
      <c r="E38" s="1796"/>
      <c r="F38" s="1796"/>
      <c r="G38" s="1796"/>
      <c r="H38" s="1796"/>
      <c r="I38" s="1796"/>
      <c r="J38" s="1796"/>
      <c r="K38" s="1796"/>
      <c r="L38" s="1796"/>
      <c r="M38" s="1796"/>
      <c r="N38" s="1796"/>
      <c r="O38" s="1796"/>
      <c r="P38" s="1796"/>
      <c r="Q38" s="1796"/>
      <c r="R38" s="1796"/>
      <c r="S38" s="1796"/>
      <c r="T38" s="1796"/>
      <c r="U38" s="1796"/>
      <c r="V38" s="1796"/>
      <c r="W38" s="1796"/>
      <c r="X38" s="1796"/>
      <c r="Y38" s="1796"/>
      <c r="Z38" s="1796"/>
      <c r="AA38" s="1796"/>
      <c r="AB38" s="1796"/>
      <c r="AC38" s="1796"/>
      <c r="AD38" s="1796"/>
      <c r="AE38" s="1796"/>
      <c r="AF38" s="1796"/>
      <c r="AG38" s="1796"/>
      <c r="AH38" s="1796"/>
      <c r="AI38" s="1796"/>
      <c r="AJ38" s="1796"/>
      <c r="AK38" s="1796"/>
      <c r="AL38" s="1796"/>
      <c r="AM38" s="1796"/>
      <c r="AN38" s="1796"/>
      <c r="AO38" s="1796"/>
      <c r="AP38" s="1796"/>
      <c r="AQ38" s="1796"/>
      <c r="AR38" s="1797"/>
      <c r="AS38" s="1792"/>
      <c r="AT38" s="1793"/>
      <c r="AU38" s="1793"/>
      <c r="AV38" s="1793"/>
      <c r="AW38" s="1793"/>
      <c r="AX38" s="1793"/>
      <c r="AY38" s="1793"/>
      <c r="AZ38" s="1793"/>
      <c r="BA38" s="1793"/>
      <c r="BB38" s="1793"/>
      <c r="BC38" s="1793"/>
      <c r="BD38" s="1793"/>
      <c r="BE38" s="1793"/>
      <c r="BF38" s="1793"/>
      <c r="BG38" s="1793"/>
      <c r="BH38" s="1793"/>
      <c r="BI38" s="1793"/>
      <c r="BJ38" s="1793"/>
      <c r="BK38" s="1793"/>
      <c r="BL38" s="1793"/>
      <c r="BM38" s="1793"/>
      <c r="BN38" s="1793"/>
      <c r="BO38" s="1793"/>
      <c r="BP38" s="1793"/>
      <c r="BQ38" s="1793"/>
      <c r="BR38" s="1793"/>
      <c r="BS38" s="1793"/>
      <c r="BT38" s="1793"/>
      <c r="BU38" s="1793"/>
      <c r="BV38" s="1793"/>
      <c r="BW38" s="1793"/>
      <c r="BX38" s="1793"/>
      <c r="BY38" s="1793"/>
      <c r="BZ38" s="1793"/>
      <c r="CA38" s="1793"/>
      <c r="CB38" s="1793"/>
      <c r="CC38" s="1793"/>
      <c r="CD38" s="1793"/>
      <c r="CE38" s="1793"/>
      <c r="CF38" s="1793"/>
      <c r="CG38" s="1793"/>
      <c r="CH38" s="1793"/>
      <c r="CI38" s="1793"/>
      <c r="CJ38" s="1793"/>
      <c r="CK38" s="1793"/>
      <c r="CL38" s="1794"/>
      <c r="CM38" s="1786"/>
      <c r="CN38" s="1789"/>
      <c r="CO38" s="1789"/>
      <c r="CP38" s="1789"/>
      <c r="CQ38" s="1789"/>
      <c r="CR38" s="1789"/>
      <c r="CS38" s="1789"/>
      <c r="CT38" s="1789"/>
      <c r="CU38" s="1789"/>
      <c r="CV38" s="1789"/>
      <c r="CW38" s="1789"/>
      <c r="CX38" s="1789"/>
      <c r="CY38" s="1789"/>
      <c r="CZ38" s="1789"/>
      <c r="DA38" s="1789"/>
      <c r="DB38" s="1789"/>
      <c r="DC38" s="1789"/>
      <c r="DD38" s="1789"/>
      <c r="DE38" s="1789"/>
      <c r="DF38" s="1789"/>
      <c r="DG38" s="1789"/>
      <c r="DH38" s="1789"/>
      <c r="DI38" s="1789"/>
      <c r="DJ38" s="1789"/>
      <c r="DK38" s="1789"/>
      <c r="DL38" s="1789"/>
      <c r="DM38" s="1789"/>
      <c r="DN38" s="1789"/>
      <c r="DO38" s="1789"/>
      <c r="DP38" s="1789"/>
      <c r="DQ38" s="1789"/>
      <c r="DR38" s="1789"/>
      <c r="DS38" s="1789"/>
      <c r="DT38" s="1789"/>
      <c r="DU38" s="1789"/>
      <c r="DV38" s="1789"/>
      <c r="DW38" s="1789"/>
      <c r="DX38" s="1789"/>
      <c r="DY38" s="1789"/>
      <c r="DZ38" s="1789"/>
      <c r="EA38" s="1789"/>
      <c r="EB38" s="1789"/>
      <c r="EC38" s="1789"/>
      <c r="ED38" s="1789"/>
      <c r="EE38" s="1789"/>
      <c r="EF38" s="1790"/>
      <c r="EG38" s="1786"/>
      <c r="EH38" s="1789"/>
      <c r="EI38" s="1789"/>
      <c r="EJ38" s="1789"/>
      <c r="EK38" s="1789"/>
      <c r="EL38" s="1789"/>
      <c r="EM38" s="1789"/>
      <c r="EN38" s="1789"/>
      <c r="EO38" s="1789"/>
      <c r="EP38" s="1789"/>
      <c r="EQ38" s="1789"/>
      <c r="ER38" s="1789"/>
      <c r="ES38" s="1789"/>
      <c r="ET38" s="1789"/>
      <c r="EU38" s="1789"/>
      <c r="EV38" s="1789"/>
      <c r="EW38" s="1789"/>
      <c r="EX38" s="1789"/>
      <c r="EY38" s="1789"/>
      <c r="EZ38" s="1789"/>
      <c r="FA38" s="1789"/>
      <c r="FB38" s="1789"/>
      <c r="FC38" s="1789"/>
      <c r="FD38" s="1789"/>
      <c r="FE38" s="1789"/>
      <c r="FF38" s="1790"/>
      <c r="FG38" s="1791"/>
      <c r="FH38" s="1787"/>
      <c r="FI38" s="1787"/>
      <c r="FJ38" s="1787"/>
      <c r="FK38" s="1787"/>
      <c r="FL38" s="1787"/>
      <c r="FM38" s="1787"/>
      <c r="FN38" s="1787"/>
      <c r="FO38" s="1787"/>
      <c r="FP38" s="1787"/>
      <c r="FQ38" s="1787"/>
      <c r="FR38" s="1787"/>
      <c r="FS38" s="1787"/>
      <c r="FT38" s="1787"/>
      <c r="FU38" s="1787"/>
      <c r="FV38" s="1787"/>
      <c r="FW38" s="1787"/>
      <c r="FX38" s="1787"/>
      <c r="FY38" s="1787"/>
      <c r="FZ38" s="1787"/>
      <c r="GA38" s="1787"/>
      <c r="GB38" s="1787"/>
      <c r="GC38" s="1787"/>
      <c r="GD38" s="1787"/>
      <c r="GE38" s="1787"/>
      <c r="GF38" s="1787"/>
      <c r="GG38" s="1787"/>
      <c r="GH38" s="1787"/>
      <c r="GI38" s="1788"/>
      <c r="GJ38" s="492"/>
    </row>
    <row r="39" spans="2:192" ht="60" customHeight="1">
      <c r="B39" s="490"/>
      <c r="C39" s="1795"/>
      <c r="D39" s="1796"/>
      <c r="E39" s="1796"/>
      <c r="F39" s="1796"/>
      <c r="G39" s="1796"/>
      <c r="H39" s="1796"/>
      <c r="I39" s="1796"/>
      <c r="J39" s="1796"/>
      <c r="K39" s="1796"/>
      <c r="L39" s="1796"/>
      <c r="M39" s="1796"/>
      <c r="N39" s="1796"/>
      <c r="O39" s="1796"/>
      <c r="P39" s="1796"/>
      <c r="Q39" s="1796"/>
      <c r="R39" s="1796"/>
      <c r="S39" s="1796"/>
      <c r="T39" s="1796"/>
      <c r="U39" s="1796"/>
      <c r="V39" s="1796"/>
      <c r="W39" s="1796"/>
      <c r="X39" s="1796"/>
      <c r="Y39" s="1796"/>
      <c r="Z39" s="1796"/>
      <c r="AA39" s="1796"/>
      <c r="AB39" s="1796"/>
      <c r="AC39" s="1796"/>
      <c r="AD39" s="1796"/>
      <c r="AE39" s="1796"/>
      <c r="AF39" s="1796"/>
      <c r="AG39" s="1796"/>
      <c r="AH39" s="1796"/>
      <c r="AI39" s="1796"/>
      <c r="AJ39" s="1796"/>
      <c r="AK39" s="1796"/>
      <c r="AL39" s="1796"/>
      <c r="AM39" s="1796"/>
      <c r="AN39" s="1796"/>
      <c r="AO39" s="1796"/>
      <c r="AP39" s="1796"/>
      <c r="AQ39" s="1796"/>
      <c r="AR39" s="1797"/>
      <c r="AS39" s="1792"/>
      <c r="AT39" s="1793"/>
      <c r="AU39" s="1793"/>
      <c r="AV39" s="1793"/>
      <c r="AW39" s="1793"/>
      <c r="AX39" s="1793"/>
      <c r="AY39" s="1793"/>
      <c r="AZ39" s="1793"/>
      <c r="BA39" s="1793"/>
      <c r="BB39" s="1793"/>
      <c r="BC39" s="1793"/>
      <c r="BD39" s="1793"/>
      <c r="BE39" s="1793"/>
      <c r="BF39" s="1793"/>
      <c r="BG39" s="1793"/>
      <c r="BH39" s="1793"/>
      <c r="BI39" s="1793"/>
      <c r="BJ39" s="1793"/>
      <c r="BK39" s="1793"/>
      <c r="BL39" s="1793"/>
      <c r="BM39" s="1793"/>
      <c r="BN39" s="1793"/>
      <c r="BO39" s="1793"/>
      <c r="BP39" s="1793"/>
      <c r="BQ39" s="1793"/>
      <c r="BR39" s="1793"/>
      <c r="BS39" s="1793"/>
      <c r="BT39" s="1793"/>
      <c r="BU39" s="1793"/>
      <c r="BV39" s="1793"/>
      <c r="BW39" s="1793"/>
      <c r="BX39" s="1793"/>
      <c r="BY39" s="1793"/>
      <c r="BZ39" s="1793"/>
      <c r="CA39" s="1793"/>
      <c r="CB39" s="1793"/>
      <c r="CC39" s="1793"/>
      <c r="CD39" s="1793"/>
      <c r="CE39" s="1793"/>
      <c r="CF39" s="1793"/>
      <c r="CG39" s="1793"/>
      <c r="CH39" s="1793"/>
      <c r="CI39" s="1793"/>
      <c r="CJ39" s="1793"/>
      <c r="CK39" s="1793"/>
      <c r="CL39" s="1794"/>
      <c r="CM39" s="1786"/>
      <c r="CN39" s="1789"/>
      <c r="CO39" s="1789"/>
      <c r="CP39" s="1789"/>
      <c r="CQ39" s="1789"/>
      <c r="CR39" s="1789"/>
      <c r="CS39" s="1789"/>
      <c r="CT39" s="1789"/>
      <c r="CU39" s="1789"/>
      <c r="CV39" s="1789"/>
      <c r="CW39" s="1789"/>
      <c r="CX39" s="1789"/>
      <c r="CY39" s="1789"/>
      <c r="CZ39" s="1789"/>
      <c r="DA39" s="1789"/>
      <c r="DB39" s="1789"/>
      <c r="DC39" s="1789"/>
      <c r="DD39" s="1789"/>
      <c r="DE39" s="1789"/>
      <c r="DF39" s="1789"/>
      <c r="DG39" s="1789"/>
      <c r="DH39" s="1789"/>
      <c r="DI39" s="1789"/>
      <c r="DJ39" s="1789"/>
      <c r="DK39" s="1789"/>
      <c r="DL39" s="1789"/>
      <c r="DM39" s="1789"/>
      <c r="DN39" s="1789"/>
      <c r="DO39" s="1789"/>
      <c r="DP39" s="1789"/>
      <c r="DQ39" s="1789"/>
      <c r="DR39" s="1789"/>
      <c r="DS39" s="1789"/>
      <c r="DT39" s="1789"/>
      <c r="DU39" s="1789"/>
      <c r="DV39" s="1789"/>
      <c r="DW39" s="1789"/>
      <c r="DX39" s="1789"/>
      <c r="DY39" s="1789"/>
      <c r="DZ39" s="1789"/>
      <c r="EA39" s="1789"/>
      <c r="EB39" s="1789"/>
      <c r="EC39" s="1789"/>
      <c r="ED39" s="1789"/>
      <c r="EE39" s="1789"/>
      <c r="EF39" s="1790"/>
      <c r="EG39" s="1786"/>
      <c r="EH39" s="1789"/>
      <c r="EI39" s="1789"/>
      <c r="EJ39" s="1789"/>
      <c r="EK39" s="1789"/>
      <c r="EL39" s="1789"/>
      <c r="EM39" s="1789"/>
      <c r="EN39" s="1789"/>
      <c r="EO39" s="1789"/>
      <c r="EP39" s="1789"/>
      <c r="EQ39" s="1789"/>
      <c r="ER39" s="1789"/>
      <c r="ES39" s="1789"/>
      <c r="ET39" s="1789"/>
      <c r="EU39" s="1789"/>
      <c r="EV39" s="1789"/>
      <c r="EW39" s="1789"/>
      <c r="EX39" s="1789"/>
      <c r="EY39" s="1789"/>
      <c r="EZ39" s="1789"/>
      <c r="FA39" s="1789"/>
      <c r="FB39" s="1789"/>
      <c r="FC39" s="1789"/>
      <c r="FD39" s="1789"/>
      <c r="FE39" s="1789"/>
      <c r="FF39" s="1790"/>
      <c r="FG39" s="1791"/>
      <c r="FH39" s="1787"/>
      <c r="FI39" s="1787"/>
      <c r="FJ39" s="1787"/>
      <c r="FK39" s="1787"/>
      <c r="FL39" s="1787"/>
      <c r="FM39" s="1787"/>
      <c r="FN39" s="1787"/>
      <c r="FO39" s="1787"/>
      <c r="FP39" s="1787"/>
      <c r="FQ39" s="1787"/>
      <c r="FR39" s="1787"/>
      <c r="FS39" s="1787"/>
      <c r="FT39" s="1787"/>
      <c r="FU39" s="1787"/>
      <c r="FV39" s="1787"/>
      <c r="FW39" s="1787"/>
      <c r="FX39" s="1787"/>
      <c r="FY39" s="1787"/>
      <c r="FZ39" s="1787"/>
      <c r="GA39" s="1787"/>
      <c r="GB39" s="1787"/>
      <c r="GC39" s="1787"/>
      <c r="GD39" s="1787"/>
      <c r="GE39" s="1787"/>
      <c r="GF39" s="1787"/>
      <c r="GG39" s="1787"/>
      <c r="GH39" s="1787"/>
      <c r="GI39" s="1788"/>
      <c r="GJ39" s="492"/>
    </row>
    <row r="40" spans="2:192" ht="15" customHeight="1">
      <c r="B40" s="490"/>
      <c r="C40" s="491"/>
      <c r="D40" s="491"/>
      <c r="E40" s="491"/>
      <c r="F40" s="491"/>
      <c r="G40" s="491"/>
      <c r="H40" s="491"/>
      <c r="I40" s="491"/>
      <c r="J40" s="491"/>
      <c r="K40" s="491"/>
      <c r="L40" s="491"/>
      <c r="M40" s="491"/>
      <c r="N40" s="491"/>
      <c r="O40" s="491"/>
      <c r="P40" s="491"/>
      <c r="Q40" s="491"/>
      <c r="R40" s="491"/>
      <c r="S40" s="491"/>
      <c r="T40" s="491"/>
      <c r="U40" s="491"/>
      <c r="V40" s="491"/>
      <c r="W40" s="491"/>
      <c r="X40" s="491"/>
      <c r="Y40" s="491"/>
      <c r="Z40" s="491"/>
      <c r="AA40" s="491"/>
      <c r="AB40" s="491"/>
      <c r="AC40" s="491"/>
      <c r="AD40" s="491"/>
      <c r="AE40" s="491"/>
      <c r="AF40" s="491"/>
      <c r="AG40" s="491"/>
      <c r="AH40" s="491"/>
      <c r="AI40" s="491"/>
      <c r="AJ40" s="491"/>
      <c r="AK40" s="491"/>
      <c r="AL40" s="491"/>
      <c r="AM40" s="491"/>
      <c r="AN40" s="491"/>
      <c r="AO40" s="491"/>
      <c r="AP40" s="491"/>
      <c r="AQ40" s="491"/>
      <c r="AR40" s="491"/>
      <c r="AS40" s="491"/>
      <c r="AT40" s="491"/>
      <c r="AU40" s="491"/>
      <c r="AV40" s="491"/>
      <c r="AW40" s="491"/>
      <c r="AX40" s="491"/>
      <c r="AY40" s="491"/>
      <c r="AZ40" s="491"/>
      <c r="BA40" s="491"/>
      <c r="BB40" s="491"/>
      <c r="BC40" s="491"/>
      <c r="BD40" s="491"/>
      <c r="BE40" s="491"/>
      <c r="BF40" s="491"/>
      <c r="BG40" s="491"/>
      <c r="BH40" s="491"/>
      <c r="BI40" s="491"/>
      <c r="BJ40" s="491"/>
      <c r="BK40" s="491"/>
      <c r="BL40" s="491"/>
      <c r="BM40" s="491"/>
      <c r="BN40" s="491"/>
      <c r="BO40" s="491"/>
      <c r="BP40" s="491"/>
      <c r="BQ40" s="491"/>
      <c r="BR40" s="491"/>
      <c r="BS40" s="491"/>
      <c r="BT40" s="491"/>
      <c r="BU40" s="491"/>
      <c r="BV40" s="491"/>
      <c r="BW40" s="491"/>
      <c r="BX40" s="491"/>
      <c r="BY40" s="491"/>
      <c r="BZ40" s="491"/>
      <c r="CA40" s="491"/>
      <c r="CB40" s="491"/>
      <c r="CC40" s="491"/>
      <c r="CD40" s="491"/>
      <c r="CE40" s="491"/>
      <c r="CF40" s="491"/>
      <c r="CG40" s="491"/>
      <c r="CH40" s="491"/>
      <c r="CI40" s="491"/>
      <c r="CJ40" s="491"/>
      <c r="CK40" s="491"/>
      <c r="CL40" s="491"/>
      <c r="CM40" s="491"/>
      <c r="CN40" s="491"/>
      <c r="CO40" s="491"/>
      <c r="CP40" s="491"/>
      <c r="CQ40" s="491"/>
      <c r="CR40" s="491"/>
      <c r="CS40" s="491"/>
      <c r="CT40" s="491"/>
      <c r="CU40" s="491"/>
      <c r="CV40" s="491"/>
      <c r="CW40" s="491"/>
      <c r="CX40" s="491"/>
      <c r="CY40" s="491"/>
      <c r="CZ40" s="491"/>
      <c r="DA40" s="491"/>
      <c r="DB40" s="491"/>
      <c r="DC40" s="491"/>
      <c r="DD40" s="491"/>
      <c r="DE40" s="491"/>
      <c r="DF40" s="491"/>
      <c r="DG40" s="491"/>
      <c r="DH40" s="491"/>
      <c r="DI40" s="491"/>
      <c r="DJ40" s="491"/>
      <c r="DK40" s="491"/>
      <c r="DL40" s="491"/>
      <c r="DM40" s="491"/>
      <c r="DN40" s="491"/>
      <c r="DO40" s="491"/>
      <c r="DP40" s="491"/>
      <c r="DQ40" s="491"/>
      <c r="DR40" s="491"/>
      <c r="DS40" s="491"/>
      <c r="DT40" s="491"/>
      <c r="DU40" s="491"/>
      <c r="DV40" s="491"/>
      <c r="DW40" s="491"/>
      <c r="DX40" s="491"/>
      <c r="DY40" s="491"/>
      <c r="DZ40" s="491"/>
      <c r="EA40" s="491"/>
      <c r="EB40" s="491"/>
      <c r="EC40" s="491"/>
      <c r="ED40" s="491"/>
      <c r="EE40" s="491"/>
      <c r="EF40" s="491"/>
      <c r="EG40" s="491"/>
      <c r="EH40" s="491"/>
      <c r="EI40" s="491"/>
      <c r="EJ40" s="491"/>
      <c r="EK40" s="491"/>
      <c r="EL40" s="491"/>
      <c r="EM40" s="491"/>
      <c r="EN40" s="491"/>
      <c r="EO40" s="491"/>
      <c r="EP40" s="491"/>
      <c r="EQ40" s="491"/>
      <c r="ER40" s="491"/>
      <c r="ES40" s="491"/>
      <c r="ET40" s="491"/>
      <c r="EU40" s="491"/>
      <c r="EV40" s="491"/>
      <c r="EW40" s="491"/>
      <c r="EX40" s="491"/>
      <c r="EY40" s="491"/>
      <c r="EZ40" s="491"/>
      <c r="FA40" s="491"/>
      <c r="FB40" s="491"/>
      <c r="FC40" s="491"/>
      <c r="FD40" s="491"/>
      <c r="FE40" s="491"/>
      <c r="FF40" s="491"/>
      <c r="FG40" s="491"/>
      <c r="FH40" s="491"/>
      <c r="FI40" s="491"/>
      <c r="FJ40" s="491"/>
      <c r="FK40" s="491"/>
      <c r="FL40" s="491"/>
      <c r="FM40" s="491"/>
      <c r="FN40" s="491"/>
      <c r="FO40" s="491"/>
      <c r="FP40" s="491"/>
      <c r="FQ40" s="491"/>
      <c r="FR40" s="491"/>
      <c r="FS40" s="491"/>
      <c r="FT40" s="491"/>
      <c r="FU40" s="491"/>
      <c r="FV40" s="491"/>
      <c r="FW40" s="491"/>
      <c r="FX40" s="491"/>
      <c r="FY40" s="491"/>
      <c r="FZ40" s="491"/>
      <c r="GA40" s="491"/>
      <c r="GB40" s="491"/>
      <c r="GC40" s="491"/>
      <c r="GD40" s="491"/>
      <c r="GE40" s="491"/>
      <c r="GF40" s="491"/>
      <c r="GG40" s="491"/>
      <c r="GH40" s="491"/>
      <c r="GI40" s="491"/>
      <c r="GJ40" s="492"/>
    </row>
    <row r="41" spans="2:192" ht="24.95" customHeight="1">
      <c r="B41" s="490"/>
      <c r="C41" s="1741" t="s">
        <v>697</v>
      </c>
      <c r="D41" s="1742"/>
      <c r="E41" s="1742"/>
      <c r="F41" s="1742"/>
      <c r="G41" s="1742"/>
      <c r="H41" s="1742"/>
      <c r="I41" s="1742"/>
      <c r="J41" s="1742"/>
      <c r="K41" s="1742"/>
      <c r="L41" s="1742"/>
      <c r="M41" s="1742"/>
      <c r="N41" s="1742"/>
      <c r="O41" s="1742"/>
      <c r="P41" s="1742"/>
      <c r="Q41" s="1742"/>
      <c r="R41" s="1742"/>
      <c r="S41" s="1742"/>
      <c r="T41" s="1742"/>
      <c r="U41" s="1742"/>
      <c r="V41" s="1742"/>
      <c r="W41" s="1742"/>
      <c r="X41" s="1742"/>
      <c r="Y41" s="1742"/>
      <c r="Z41" s="1742"/>
      <c r="AA41" s="1742"/>
      <c r="AB41" s="1742"/>
      <c r="AC41" s="1742"/>
      <c r="AD41" s="1742"/>
      <c r="AE41" s="1742"/>
      <c r="AF41" s="1742"/>
      <c r="AG41" s="1742"/>
      <c r="AH41" s="1742"/>
      <c r="AI41" s="1742"/>
      <c r="AJ41" s="1742"/>
      <c r="AK41" s="1742"/>
      <c r="AL41" s="1742"/>
      <c r="AM41" s="1742"/>
      <c r="AN41" s="1742"/>
      <c r="AO41" s="1742"/>
      <c r="AP41" s="1742"/>
      <c r="AQ41" s="1742"/>
      <c r="AR41" s="1746"/>
      <c r="AS41" s="1807"/>
      <c r="AT41" s="1808"/>
      <c r="AU41" s="1808"/>
      <c r="AV41" s="1808"/>
      <c r="AW41" s="1808"/>
      <c r="AX41" s="1808"/>
      <c r="AY41" s="1808"/>
      <c r="AZ41" s="1808"/>
      <c r="BA41" s="1808"/>
      <c r="BB41" s="1808"/>
      <c r="BC41" s="1808"/>
      <c r="BD41" s="1808"/>
      <c r="BE41" s="1808"/>
      <c r="BF41" s="1808"/>
      <c r="BG41" s="1808"/>
      <c r="BH41" s="1808"/>
      <c r="BI41" s="1808"/>
      <c r="BJ41" s="1808"/>
      <c r="BK41" s="1808"/>
      <c r="BL41" s="1808"/>
      <c r="BM41" s="1808"/>
      <c r="BN41" s="1808"/>
      <c r="BO41" s="1808"/>
      <c r="BP41" s="1808"/>
      <c r="BQ41" s="1808"/>
      <c r="BR41" s="1808"/>
      <c r="BS41" s="1808"/>
      <c r="BT41" s="1808"/>
      <c r="BU41" s="1808"/>
      <c r="BV41" s="1808"/>
      <c r="BW41" s="1808"/>
      <c r="BX41" s="1808"/>
      <c r="BY41" s="1808"/>
      <c r="BZ41" s="1808"/>
      <c r="CA41" s="1808"/>
      <c r="CB41" s="1809"/>
      <c r="CC41" s="1809"/>
      <c r="CD41" s="1809"/>
      <c r="CE41" s="1809"/>
      <c r="CF41" s="1809"/>
      <c r="CG41" s="1809"/>
      <c r="CH41" s="1809"/>
      <c r="CI41" s="1809"/>
      <c r="CJ41" s="1809"/>
      <c r="CK41" s="1809"/>
      <c r="CL41" s="1809"/>
      <c r="CM41" s="1809"/>
      <c r="CN41" s="1809"/>
      <c r="CO41" s="1809"/>
      <c r="CP41" s="1809"/>
      <c r="CQ41" s="1809"/>
      <c r="CR41" s="1808"/>
      <c r="CS41" s="1808"/>
      <c r="CT41" s="1810"/>
      <c r="CU41" s="1741" t="s">
        <v>698</v>
      </c>
      <c r="CV41" s="1742"/>
      <c r="CW41" s="1742"/>
      <c r="CX41" s="1742"/>
      <c r="CY41" s="1742"/>
      <c r="CZ41" s="1742"/>
      <c r="DA41" s="1742"/>
      <c r="DB41" s="1742"/>
      <c r="DC41" s="1742"/>
      <c r="DD41" s="1742"/>
      <c r="DE41" s="1742"/>
      <c r="DF41" s="1742"/>
      <c r="DG41" s="1742"/>
      <c r="DH41" s="1742"/>
      <c r="DI41" s="1742"/>
      <c r="DJ41" s="1742"/>
      <c r="DK41" s="1742"/>
      <c r="DL41" s="1742"/>
      <c r="DM41" s="1742"/>
      <c r="DN41" s="1742"/>
      <c r="DO41" s="1742"/>
      <c r="DP41" s="1742"/>
      <c r="DQ41" s="1742"/>
      <c r="DR41" s="1742"/>
      <c r="DS41" s="1742"/>
      <c r="DT41" s="1742"/>
      <c r="DU41" s="1742"/>
      <c r="DV41" s="1742"/>
      <c r="DW41" s="1742"/>
      <c r="DX41" s="1742"/>
      <c r="DY41" s="1742"/>
      <c r="DZ41" s="1742"/>
      <c r="EA41" s="1742"/>
      <c r="EB41" s="1742"/>
      <c r="EC41" s="1742"/>
      <c r="ED41" s="1742"/>
      <c r="EE41" s="1742"/>
      <c r="EF41" s="1742"/>
      <c r="EG41" s="1742"/>
      <c r="EH41" s="1742"/>
      <c r="EI41" s="1742"/>
      <c r="EJ41" s="1746"/>
      <c r="EK41" s="1738"/>
      <c r="EL41" s="1739"/>
      <c r="EM41" s="1739"/>
      <c r="EN41" s="1739"/>
      <c r="EO41" s="1739"/>
      <c r="EP41" s="1739"/>
      <c r="EQ41" s="1739"/>
      <c r="ER41" s="1739"/>
      <c r="ES41" s="1739"/>
      <c r="ET41" s="1739"/>
      <c r="EU41" s="1739"/>
      <c r="EV41" s="1739"/>
      <c r="EW41" s="1739"/>
      <c r="EX41" s="1739"/>
      <c r="EY41" s="1739"/>
      <c r="EZ41" s="1739"/>
      <c r="FA41" s="1739"/>
      <c r="FB41" s="1739"/>
      <c r="FC41" s="1739"/>
      <c r="FD41" s="1739"/>
      <c r="FE41" s="1739"/>
      <c r="FF41" s="1739"/>
      <c r="FG41" s="1739"/>
      <c r="FH41" s="1739"/>
      <c r="FI41" s="1739"/>
      <c r="FJ41" s="1739"/>
      <c r="FK41" s="1739"/>
      <c r="FL41" s="1739"/>
      <c r="FM41" s="1739"/>
      <c r="FN41" s="1739"/>
      <c r="FO41" s="1739"/>
      <c r="FP41" s="1739"/>
      <c r="FQ41" s="1739"/>
      <c r="FR41" s="1739"/>
      <c r="FS41" s="1739"/>
      <c r="FT41" s="1739"/>
      <c r="FU41" s="1739"/>
      <c r="FV41" s="1739"/>
      <c r="FW41" s="1739"/>
      <c r="FX41" s="1739"/>
      <c r="FY41" s="1739"/>
      <c r="FZ41" s="1739"/>
      <c r="GA41" s="1739"/>
      <c r="GB41" s="1739"/>
      <c r="GC41" s="1739"/>
      <c r="GD41" s="1739"/>
      <c r="GE41" s="1739"/>
      <c r="GF41" s="1739"/>
      <c r="GG41" s="1739"/>
      <c r="GH41" s="1739"/>
      <c r="GI41" s="1740"/>
      <c r="GJ41" s="492"/>
    </row>
    <row r="42" spans="2:192" ht="24.95" customHeight="1">
      <c r="B42" s="490"/>
      <c r="C42" s="1741" t="s">
        <v>699</v>
      </c>
      <c r="D42" s="1742"/>
      <c r="E42" s="1742"/>
      <c r="F42" s="1742"/>
      <c r="G42" s="1742"/>
      <c r="H42" s="1742"/>
      <c r="I42" s="1742"/>
      <c r="J42" s="1742"/>
      <c r="K42" s="1742"/>
      <c r="L42" s="1742"/>
      <c r="M42" s="1742"/>
      <c r="N42" s="1742"/>
      <c r="O42" s="1742"/>
      <c r="P42" s="1742"/>
      <c r="Q42" s="1742"/>
      <c r="R42" s="1742"/>
      <c r="S42" s="1742"/>
      <c r="T42" s="1742"/>
      <c r="U42" s="1742"/>
      <c r="V42" s="1742"/>
      <c r="W42" s="1742"/>
      <c r="X42" s="1742"/>
      <c r="Y42" s="1742"/>
      <c r="Z42" s="1742"/>
      <c r="AA42" s="1742"/>
      <c r="AB42" s="1742"/>
      <c r="AC42" s="1742"/>
      <c r="AD42" s="1742"/>
      <c r="AE42" s="1742"/>
      <c r="AF42" s="1742"/>
      <c r="AG42" s="1742"/>
      <c r="AH42" s="1742"/>
      <c r="AI42" s="1742"/>
      <c r="AJ42" s="1742"/>
      <c r="AK42" s="1742"/>
      <c r="AL42" s="1742"/>
      <c r="AM42" s="1742"/>
      <c r="AN42" s="1742"/>
      <c r="AO42" s="1742"/>
      <c r="AP42" s="1742"/>
      <c r="AQ42" s="1742"/>
      <c r="AR42" s="1746"/>
      <c r="AS42" s="1807"/>
      <c r="AT42" s="1808"/>
      <c r="AU42" s="1808"/>
      <c r="AV42" s="1808"/>
      <c r="AW42" s="1808"/>
      <c r="AX42" s="1808"/>
      <c r="AY42" s="1808"/>
      <c r="AZ42" s="1808"/>
      <c r="BA42" s="1808"/>
      <c r="BB42" s="1808"/>
      <c r="BC42" s="1808"/>
      <c r="BD42" s="1808"/>
      <c r="BE42" s="1808"/>
      <c r="BF42" s="1808"/>
      <c r="BG42" s="1808"/>
      <c r="BH42" s="1808"/>
      <c r="BI42" s="1808"/>
      <c r="BJ42" s="1808"/>
      <c r="BK42" s="1808"/>
      <c r="BL42" s="1808"/>
      <c r="BM42" s="1808"/>
      <c r="BN42" s="1808"/>
      <c r="BO42" s="1808"/>
      <c r="BP42" s="1808"/>
      <c r="BQ42" s="1808"/>
      <c r="BR42" s="1808"/>
      <c r="BS42" s="1808"/>
      <c r="BT42" s="1808"/>
      <c r="BU42" s="1808"/>
      <c r="BV42" s="1808"/>
      <c r="BW42" s="1808"/>
      <c r="BX42" s="1808"/>
      <c r="BY42" s="1808"/>
      <c r="BZ42" s="1808"/>
      <c r="CA42" s="1808"/>
      <c r="CB42" s="1808"/>
      <c r="CC42" s="1808"/>
      <c r="CD42" s="1808"/>
      <c r="CE42" s="1808"/>
      <c r="CF42" s="1808"/>
      <c r="CG42" s="1808"/>
      <c r="CH42" s="1808"/>
      <c r="CI42" s="1808"/>
      <c r="CJ42" s="1808"/>
      <c r="CK42" s="1808"/>
      <c r="CL42" s="1808"/>
      <c r="CM42" s="1808"/>
      <c r="CN42" s="1808"/>
      <c r="CO42" s="1808"/>
      <c r="CP42" s="1808"/>
      <c r="CQ42" s="1808"/>
      <c r="CR42" s="1808"/>
      <c r="CS42" s="1808"/>
      <c r="CT42" s="1810"/>
      <c r="CU42" s="1741" t="s">
        <v>700</v>
      </c>
      <c r="CV42" s="1742"/>
      <c r="CW42" s="1742"/>
      <c r="CX42" s="1742"/>
      <c r="CY42" s="1742"/>
      <c r="CZ42" s="1742"/>
      <c r="DA42" s="1742"/>
      <c r="DB42" s="1742"/>
      <c r="DC42" s="1742"/>
      <c r="DD42" s="1742"/>
      <c r="DE42" s="1742"/>
      <c r="DF42" s="1742"/>
      <c r="DG42" s="1742"/>
      <c r="DH42" s="1742"/>
      <c r="DI42" s="1742"/>
      <c r="DJ42" s="1742"/>
      <c r="DK42" s="1742"/>
      <c r="DL42" s="1742"/>
      <c r="DM42" s="1742"/>
      <c r="DN42" s="1742"/>
      <c r="DO42" s="1742"/>
      <c r="DP42" s="1742"/>
      <c r="DQ42" s="1742"/>
      <c r="DR42" s="1742"/>
      <c r="DS42" s="1742"/>
      <c r="DT42" s="1742"/>
      <c r="DU42" s="1742"/>
      <c r="DV42" s="1742"/>
      <c r="DW42" s="1742"/>
      <c r="DX42" s="1742"/>
      <c r="DY42" s="1742"/>
      <c r="DZ42" s="1742"/>
      <c r="EA42" s="1742"/>
      <c r="EB42" s="1742"/>
      <c r="EC42" s="1742"/>
      <c r="ED42" s="1742"/>
      <c r="EE42" s="1742"/>
      <c r="EF42" s="1742"/>
      <c r="EG42" s="1742"/>
      <c r="EH42" s="1742"/>
      <c r="EI42" s="1742"/>
      <c r="EJ42" s="1746"/>
      <c r="EK42" s="1738"/>
      <c r="EL42" s="1739"/>
      <c r="EM42" s="1739"/>
      <c r="EN42" s="1739"/>
      <c r="EO42" s="1739"/>
      <c r="EP42" s="1739"/>
      <c r="EQ42" s="1739"/>
      <c r="ER42" s="1739"/>
      <c r="ES42" s="1739"/>
      <c r="ET42" s="1739"/>
      <c r="EU42" s="1739"/>
      <c r="EV42" s="1739"/>
      <c r="EW42" s="1739"/>
      <c r="EX42" s="1739"/>
      <c r="EY42" s="1739"/>
      <c r="EZ42" s="1739"/>
      <c r="FA42" s="1739"/>
      <c r="FB42" s="1739"/>
      <c r="FC42" s="1739"/>
      <c r="FD42" s="1739"/>
      <c r="FE42" s="1739"/>
      <c r="FF42" s="1739"/>
      <c r="FG42" s="1739"/>
      <c r="FH42" s="1739"/>
      <c r="FI42" s="1739"/>
      <c r="FJ42" s="1739"/>
      <c r="FK42" s="1739"/>
      <c r="FL42" s="1739"/>
      <c r="FM42" s="1739"/>
      <c r="FN42" s="1739"/>
      <c r="FO42" s="1739"/>
      <c r="FP42" s="1739"/>
      <c r="FQ42" s="1739"/>
      <c r="FR42" s="1739"/>
      <c r="FS42" s="1739"/>
      <c r="FT42" s="1739"/>
      <c r="FU42" s="1739"/>
      <c r="FV42" s="1739"/>
      <c r="FW42" s="1739"/>
      <c r="FX42" s="1739"/>
      <c r="FY42" s="1739"/>
      <c r="FZ42" s="1739"/>
      <c r="GA42" s="1739"/>
      <c r="GB42" s="1739"/>
      <c r="GC42" s="1739"/>
      <c r="GD42" s="1739"/>
      <c r="GE42" s="1739"/>
      <c r="GF42" s="1739"/>
      <c r="GG42" s="1739"/>
      <c r="GH42" s="1739"/>
      <c r="GI42" s="1740"/>
      <c r="GJ42" s="492"/>
    </row>
    <row r="43" spans="2:192" ht="3.75" customHeight="1">
      <c r="B43" s="490"/>
      <c r="C43" s="493"/>
      <c r="D43" s="493"/>
      <c r="E43" s="493"/>
      <c r="F43" s="493"/>
      <c r="G43" s="493"/>
      <c r="H43" s="493"/>
      <c r="I43" s="493"/>
      <c r="J43" s="493"/>
      <c r="K43" s="493"/>
      <c r="L43" s="493"/>
      <c r="M43" s="493"/>
      <c r="N43" s="493"/>
      <c r="O43" s="493"/>
      <c r="P43" s="493"/>
      <c r="Q43" s="493"/>
      <c r="R43" s="493"/>
      <c r="S43" s="493"/>
      <c r="T43" s="493"/>
      <c r="U43" s="493"/>
      <c r="V43" s="493"/>
      <c r="W43" s="493"/>
      <c r="X43" s="493"/>
      <c r="Y43" s="493"/>
      <c r="Z43" s="493"/>
      <c r="AA43" s="493"/>
      <c r="AB43" s="493"/>
      <c r="AC43" s="493"/>
      <c r="AD43" s="493"/>
      <c r="AE43" s="493"/>
      <c r="AF43" s="493"/>
      <c r="AG43" s="493"/>
      <c r="AH43" s="493"/>
      <c r="AI43" s="493"/>
      <c r="AJ43" s="493"/>
      <c r="AK43" s="493"/>
      <c r="AL43" s="493"/>
      <c r="AM43" s="493"/>
      <c r="AN43" s="493"/>
      <c r="AO43" s="493"/>
      <c r="AP43" s="493"/>
      <c r="AQ43" s="493"/>
      <c r="AR43" s="493"/>
      <c r="AS43" s="493"/>
      <c r="AT43" s="493"/>
      <c r="AU43" s="493"/>
      <c r="AV43" s="493"/>
      <c r="AW43" s="493"/>
      <c r="AX43" s="493"/>
      <c r="AY43" s="493"/>
      <c r="AZ43" s="493"/>
      <c r="BA43" s="493"/>
      <c r="BB43" s="493"/>
      <c r="BC43" s="493"/>
      <c r="BD43" s="493"/>
      <c r="BE43" s="493"/>
      <c r="BF43" s="493"/>
      <c r="BG43" s="493"/>
      <c r="BH43" s="493"/>
      <c r="BI43" s="493"/>
      <c r="BJ43" s="493"/>
      <c r="BK43" s="493"/>
      <c r="BL43" s="493"/>
      <c r="BM43" s="493"/>
      <c r="BN43" s="493"/>
      <c r="BO43" s="493"/>
      <c r="BP43" s="493"/>
      <c r="BQ43" s="493"/>
      <c r="BR43" s="493"/>
      <c r="BS43" s="493"/>
      <c r="BT43" s="493"/>
      <c r="BU43" s="493"/>
      <c r="BV43" s="493"/>
      <c r="BW43" s="493"/>
      <c r="BX43" s="493"/>
      <c r="BY43" s="493"/>
      <c r="BZ43" s="493"/>
      <c r="CA43" s="493"/>
      <c r="CB43" s="493"/>
      <c r="CC43" s="493"/>
      <c r="CD43" s="493"/>
      <c r="CE43" s="493"/>
      <c r="CF43" s="493"/>
      <c r="CG43" s="493"/>
      <c r="CH43" s="493"/>
      <c r="CI43" s="493"/>
      <c r="CJ43" s="493"/>
      <c r="CK43" s="493"/>
      <c r="CL43" s="493"/>
      <c r="CM43" s="493"/>
      <c r="CN43" s="493"/>
      <c r="CO43" s="493"/>
      <c r="CP43" s="493"/>
      <c r="CQ43" s="493"/>
      <c r="CR43" s="493"/>
      <c r="CS43" s="493"/>
      <c r="CT43" s="493"/>
      <c r="CU43" s="493"/>
      <c r="CV43" s="493"/>
      <c r="CW43" s="493"/>
      <c r="CX43" s="493"/>
      <c r="CY43" s="493"/>
      <c r="CZ43" s="493"/>
      <c r="DA43" s="493"/>
      <c r="DB43" s="493"/>
      <c r="DC43" s="493"/>
      <c r="DD43" s="493"/>
      <c r="DE43" s="493"/>
      <c r="DF43" s="493"/>
      <c r="DG43" s="493"/>
      <c r="DH43" s="493"/>
      <c r="DI43" s="493"/>
      <c r="DJ43" s="493"/>
      <c r="DK43" s="493"/>
      <c r="DL43" s="493"/>
      <c r="DM43" s="493"/>
      <c r="DN43" s="493"/>
      <c r="DO43" s="493"/>
      <c r="DP43" s="493"/>
      <c r="DQ43" s="493"/>
      <c r="DR43" s="493"/>
      <c r="DS43" s="493"/>
      <c r="DT43" s="493"/>
      <c r="DU43" s="493"/>
      <c r="DV43" s="493"/>
      <c r="DW43" s="493"/>
      <c r="DX43" s="493"/>
      <c r="DY43" s="493"/>
      <c r="DZ43" s="493"/>
      <c r="EA43" s="493"/>
      <c r="EB43" s="493"/>
      <c r="EC43" s="493"/>
      <c r="ED43" s="493"/>
      <c r="EE43" s="493"/>
      <c r="EF43" s="493"/>
      <c r="EG43" s="493"/>
      <c r="EH43" s="493"/>
      <c r="EI43" s="493"/>
      <c r="EJ43" s="493"/>
      <c r="EK43" s="493"/>
      <c r="EL43" s="493"/>
      <c r="EM43" s="493"/>
      <c r="EN43" s="493"/>
      <c r="EO43" s="493"/>
      <c r="EP43" s="493"/>
      <c r="EQ43" s="493"/>
      <c r="ER43" s="493"/>
      <c r="ES43" s="493"/>
      <c r="ET43" s="493"/>
      <c r="EU43" s="493"/>
      <c r="EV43" s="493"/>
      <c r="EW43" s="493"/>
      <c r="EX43" s="493"/>
      <c r="EY43" s="493"/>
      <c r="EZ43" s="493"/>
      <c r="FA43" s="493"/>
      <c r="FB43" s="493"/>
      <c r="FC43" s="493"/>
      <c r="FD43" s="493"/>
      <c r="FE43" s="493"/>
      <c r="FF43" s="493"/>
      <c r="FG43" s="493"/>
      <c r="FH43" s="493"/>
      <c r="FI43" s="493"/>
      <c r="FJ43" s="493"/>
      <c r="FK43" s="493"/>
      <c r="FL43" s="493"/>
      <c r="FM43" s="493"/>
      <c r="FN43" s="493"/>
      <c r="FO43" s="493"/>
      <c r="FP43" s="493"/>
      <c r="FQ43" s="493"/>
      <c r="FR43" s="493"/>
      <c r="FS43" s="493"/>
      <c r="FT43" s="493"/>
      <c r="FU43" s="493"/>
      <c r="FV43" s="493"/>
      <c r="FW43" s="493"/>
      <c r="FX43" s="493"/>
      <c r="FY43" s="493"/>
      <c r="FZ43" s="493"/>
      <c r="GA43" s="493"/>
      <c r="GB43" s="493"/>
      <c r="GC43" s="493"/>
      <c r="GD43" s="493"/>
      <c r="GE43" s="493"/>
      <c r="GF43" s="493"/>
      <c r="GG43" s="493"/>
      <c r="GH43" s="493"/>
      <c r="GI43" s="493"/>
      <c r="GJ43" s="492"/>
    </row>
    <row r="44" spans="2:192" ht="7.5" customHeight="1">
      <c r="B44" s="490"/>
      <c r="C44" s="493"/>
      <c r="D44" s="493"/>
      <c r="E44" s="493"/>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c r="AI44" s="493"/>
      <c r="AJ44" s="493"/>
      <c r="AK44" s="493"/>
      <c r="AL44" s="493"/>
      <c r="AM44" s="493"/>
      <c r="AN44" s="493"/>
      <c r="AO44" s="493"/>
      <c r="AP44" s="493"/>
      <c r="AQ44" s="493"/>
      <c r="AR44" s="493"/>
      <c r="AS44" s="493"/>
      <c r="AT44" s="493"/>
      <c r="AU44" s="493"/>
      <c r="AV44" s="493"/>
      <c r="AW44" s="493"/>
      <c r="AX44" s="493"/>
      <c r="AY44" s="493"/>
      <c r="AZ44" s="493"/>
      <c r="BA44" s="493"/>
      <c r="BB44" s="493"/>
      <c r="BC44" s="493"/>
      <c r="BD44" s="493"/>
      <c r="BE44" s="493"/>
      <c r="BF44" s="493"/>
      <c r="BG44" s="493"/>
      <c r="BH44" s="493"/>
      <c r="BI44" s="493"/>
      <c r="BJ44" s="493"/>
      <c r="BK44" s="493"/>
      <c r="BL44" s="493"/>
      <c r="BM44" s="493"/>
      <c r="BN44" s="493"/>
      <c r="BO44" s="493"/>
      <c r="BP44" s="493"/>
      <c r="BQ44" s="493"/>
      <c r="BR44" s="493"/>
      <c r="BS44" s="493"/>
      <c r="BT44" s="493"/>
      <c r="BU44" s="493"/>
      <c r="BV44" s="493"/>
      <c r="BW44" s="493"/>
      <c r="BX44" s="493"/>
      <c r="BY44" s="493"/>
      <c r="BZ44" s="493"/>
      <c r="CA44" s="493"/>
      <c r="CB44" s="493"/>
      <c r="CC44" s="493"/>
      <c r="CD44" s="493"/>
      <c r="CE44" s="493"/>
      <c r="CF44" s="493"/>
      <c r="CG44" s="493"/>
      <c r="CH44" s="493"/>
      <c r="CI44" s="493"/>
      <c r="CJ44" s="493"/>
      <c r="CK44" s="493"/>
      <c r="CL44" s="493"/>
      <c r="CM44" s="493"/>
      <c r="CN44" s="493"/>
      <c r="CO44" s="493"/>
      <c r="CP44" s="493"/>
      <c r="CQ44" s="493"/>
      <c r="CR44" s="493"/>
      <c r="CS44" s="493"/>
      <c r="CT44" s="493"/>
      <c r="CU44" s="493"/>
      <c r="CV44" s="493"/>
      <c r="CW44" s="493"/>
      <c r="CX44" s="493"/>
      <c r="CY44" s="493"/>
      <c r="CZ44" s="493"/>
      <c r="DA44" s="493"/>
      <c r="DB44" s="493"/>
      <c r="DC44" s="493"/>
      <c r="DD44" s="493"/>
      <c r="DE44" s="493"/>
      <c r="DF44" s="493"/>
      <c r="DG44" s="493"/>
      <c r="DH44" s="493"/>
      <c r="DI44" s="493"/>
      <c r="DJ44" s="493"/>
      <c r="DK44" s="493"/>
      <c r="DL44" s="493"/>
      <c r="DM44" s="493"/>
      <c r="DN44" s="493"/>
      <c r="DO44" s="493"/>
      <c r="DP44" s="493"/>
      <c r="DQ44" s="493"/>
      <c r="DR44" s="493"/>
      <c r="DS44" s="493"/>
      <c r="DT44" s="493"/>
      <c r="DU44" s="493"/>
      <c r="DV44" s="493"/>
      <c r="DW44" s="493"/>
      <c r="DX44" s="493"/>
      <c r="DY44" s="493"/>
      <c r="DZ44" s="493"/>
      <c r="EA44" s="493"/>
      <c r="EB44" s="493"/>
      <c r="EC44" s="493"/>
      <c r="ED44" s="493"/>
      <c r="EE44" s="493"/>
      <c r="EF44" s="493"/>
      <c r="EG44" s="493"/>
      <c r="EH44" s="493"/>
      <c r="EI44" s="493"/>
      <c r="EJ44" s="493"/>
      <c r="EK44" s="493"/>
      <c r="EL44" s="493"/>
      <c r="EM44" s="493"/>
      <c r="EN44" s="493"/>
      <c r="EO44" s="493"/>
      <c r="EP44" s="493"/>
      <c r="EQ44" s="493"/>
      <c r="ER44" s="493"/>
      <c r="ES44" s="493"/>
      <c r="ET44" s="493"/>
      <c r="EU44" s="493"/>
      <c r="EV44" s="493"/>
      <c r="EW44" s="493"/>
      <c r="EX44" s="493"/>
      <c r="EY44" s="493"/>
      <c r="EZ44" s="493"/>
      <c r="FA44" s="493"/>
      <c r="FB44" s="493"/>
      <c r="FC44" s="493"/>
      <c r="FD44" s="493"/>
      <c r="FE44" s="493"/>
      <c r="FF44" s="493"/>
      <c r="FG44" s="493"/>
      <c r="FH44" s="493"/>
      <c r="FI44" s="493"/>
      <c r="FJ44" s="493"/>
      <c r="FK44" s="493"/>
      <c r="FL44" s="493"/>
      <c r="FM44" s="493"/>
      <c r="FN44" s="493"/>
      <c r="FO44" s="493"/>
      <c r="FP44" s="493"/>
      <c r="FQ44" s="493"/>
      <c r="FR44" s="493"/>
      <c r="FS44" s="493"/>
      <c r="FT44" s="493"/>
      <c r="FU44" s="493"/>
      <c r="FV44" s="493"/>
      <c r="FW44" s="493"/>
      <c r="FX44" s="493"/>
      <c r="FY44" s="493"/>
      <c r="FZ44" s="493"/>
      <c r="GA44" s="493"/>
      <c r="GB44" s="493"/>
      <c r="GC44" s="493"/>
      <c r="GD44" s="493"/>
      <c r="GE44" s="493"/>
      <c r="GF44" s="493"/>
      <c r="GG44" s="493"/>
      <c r="GH44" s="493"/>
      <c r="GI44" s="493"/>
      <c r="GJ44" s="492"/>
    </row>
    <row r="45" spans="2:192" ht="27" customHeight="1">
      <c r="B45" s="490"/>
      <c r="C45" s="1798" t="s">
        <v>710</v>
      </c>
      <c r="D45" s="1799"/>
      <c r="E45" s="1799"/>
      <c r="F45" s="1799"/>
      <c r="G45" s="1799"/>
      <c r="H45" s="1799"/>
      <c r="I45" s="1799"/>
      <c r="J45" s="1799"/>
      <c r="K45" s="1799"/>
      <c r="L45" s="1799"/>
      <c r="M45" s="1799"/>
      <c r="N45" s="1799"/>
      <c r="O45" s="1799"/>
      <c r="P45" s="1799"/>
      <c r="Q45" s="1799"/>
      <c r="R45" s="1799"/>
      <c r="S45" s="1799"/>
      <c r="T45" s="1799"/>
      <c r="U45" s="1799"/>
      <c r="V45" s="1799"/>
      <c r="W45" s="1799"/>
      <c r="X45" s="1799"/>
      <c r="Y45" s="1799"/>
      <c r="Z45" s="1799"/>
      <c r="AA45" s="1799"/>
      <c r="AB45" s="1799"/>
      <c r="AC45" s="1799"/>
      <c r="AD45" s="1799"/>
      <c r="AE45" s="1799"/>
      <c r="AF45" s="1799"/>
      <c r="AG45" s="1799"/>
      <c r="AH45" s="1799"/>
      <c r="AI45" s="1799"/>
      <c r="AJ45" s="1799"/>
      <c r="AK45" s="1799"/>
      <c r="AL45" s="1799"/>
      <c r="AM45" s="1799"/>
      <c r="AN45" s="1799"/>
      <c r="AO45" s="1799"/>
      <c r="AP45" s="1799"/>
      <c r="AQ45" s="1799"/>
      <c r="AR45" s="1799"/>
      <c r="AS45" s="1799"/>
      <c r="AT45" s="1799"/>
      <c r="AU45" s="1799"/>
      <c r="AV45" s="1799"/>
      <c r="AW45" s="1799"/>
      <c r="AX45" s="1799"/>
      <c r="AY45" s="1799"/>
      <c r="AZ45" s="1799"/>
      <c r="BA45" s="1799"/>
      <c r="BB45" s="1799"/>
      <c r="BC45" s="1799"/>
      <c r="BD45" s="1799"/>
      <c r="BE45" s="1799"/>
      <c r="BF45" s="1799"/>
      <c r="BG45" s="1799"/>
      <c r="BH45" s="1799"/>
      <c r="BI45" s="1799"/>
      <c r="BJ45" s="1799"/>
      <c r="BK45" s="1799"/>
      <c r="BL45" s="1799"/>
      <c r="BM45" s="1799"/>
      <c r="BN45" s="1799"/>
      <c r="BO45" s="1799"/>
      <c r="BP45" s="1799"/>
      <c r="BQ45" s="1799"/>
      <c r="BR45" s="1799"/>
      <c r="BS45" s="1799"/>
      <c r="BT45" s="1799"/>
      <c r="BU45" s="1799"/>
      <c r="BV45" s="1799"/>
      <c r="BW45" s="1799"/>
      <c r="BX45" s="1799"/>
      <c r="BY45" s="1799"/>
      <c r="BZ45" s="1799"/>
      <c r="CA45" s="1799"/>
      <c r="CB45" s="1799"/>
      <c r="CC45" s="1799"/>
      <c r="CD45" s="1799"/>
      <c r="CE45" s="1799"/>
      <c r="CF45" s="1799"/>
      <c r="CG45" s="1799"/>
      <c r="CH45" s="1799"/>
      <c r="CI45" s="1799"/>
      <c r="CJ45" s="1799"/>
      <c r="CK45" s="1799"/>
      <c r="CL45" s="1799"/>
      <c r="CM45" s="1799"/>
      <c r="CN45" s="1799"/>
      <c r="CO45" s="1799"/>
      <c r="CP45" s="1799"/>
      <c r="CQ45" s="1799"/>
      <c r="CR45" s="1799"/>
      <c r="CS45" s="1799"/>
      <c r="CT45" s="1799"/>
      <c r="CU45" s="1799"/>
      <c r="CV45" s="1799"/>
      <c r="CW45" s="1799"/>
      <c r="CX45" s="1799"/>
      <c r="CY45" s="1799"/>
      <c r="CZ45" s="1799"/>
      <c r="DA45" s="1799"/>
      <c r="DB45" s="1799"/>
      <c r="DC45" s="1799"/>
      <c r="DD45" s="1799"/>
      <c r="DE45" s="1799"/>
      <c r="DF45" s="1799"/>
      <c r="DG45" s="1799"/>
      <c r="DH45" s="1799"/>
      <c r="DI45" s="1799"/>
      <c r="DJ45" s="1799"/>
      <c r="DK45" s="1799"/>
      <c r="DL45" s="1799"/>
      <c r="DM45" s="1799"/>
      <c r="DN45" s="1799"/>
      <c r="DO45" s="1799"/>
      <c r="DP45" s="1799"/>
      <c r="DQ45" s="1799"/>
      <c r="DR45" s="1799"/>
      <c r="DS45" s="1799"/>
      <c r="DT45" s="1799"/>
      <c r="DU45" s="1799"/>
      <c r="DV45" s="1799"/>
      <c r="DW45" s="1799"/>
      <c r="DX45" s="1799"/>
      <c r="DY45" s="1799"/>
      <c r="DZ45" s="1799"/>
      <c r="EA45" s="1799"/>
      <c r="EB45" s="1799"/>
      <c r="EC45" s="1799"/>
      <c r="ED45" s="1799"/>
      <c r="EE45" s="1799"/>
      <c r="EF45" s="1799"/>
      <c r="EG45" s="1799"/>
      <c r="EH45" s="1799"/>
      <c r="EI45" s="1799"/>
      <c r="EJ45" s="1799"/>
      <c r="EK45" s="1799"/>
      <c r="EL45" s="1799"/>
      <c r="EM45" s="1799"/>
      <c r="EN45" s="1799"/>
      <c r="EO45" s="1799"/>
      <c r="EP45" s="1799"/>
      <c r="EQ45" s="1799"/>
      <c r="ER45" s="1799"/>
      <c r="ES45" s="1799"/>
      <c r="ET45" s="1799"/>
      <c r="EU45" s="1799"/>
      <c r="EV45" s="1799"/>
      <c r="EW45" s="1799"/>
      <c r="EX45" s="1799"/>
      <c r="EY45" s="1799"/>
      <c r="EZ45" s="1799"/>
      <c r="FA45" s="1799"/>
      <c r="FB45" s="1799"/>
      <c r="FC45" s="1799"/>
      <c r="FD45" s="1799"/>
      <c r="FE45" s="1799"/>
      <c r="FF45" s="1799"/>
      <c r="FG45" s="1799"/>
      <c r="FH45" s="1799"/>
      <c r="FI45" s="1799"/>
      <c r="FJ45" s="1799"/>
      <c r="FK45" s="1799"/>
      <c r="FL45" s="1799"/>
      <c r="FM45" s="1799"/>
      <c r="FN45" s="1799"/>
      <c r="FO45" s="1799"/>
      <c r="FP45" s="1799"/>
      <c r="FQ45" s="1799"/>
      <c r="FR45" s="1799"/>
      <c r="FS45" s="1799"/>
      <c r="FT45" s="1799"/>
      <c r="FU45" s="1799"/>
      <c r="FV45" s="1799"/>
      <c r="FW45" s="1799"/>
      <c r="FX45" s="1799"/>
      <c r="FY45" s="1799"/>
      <c r="FZ45" s="1799"/>
      <c r="GA45" s="1799"/>
      <c r="GB45" s="1799"/>
      <c r="GC45" s="1799"/>
      <c r="GD45" s="1799"/>
      <c r="GE45" s="1799"/>
      <c r="GF45" s="1799"/>
      <c r="GG45" s="1799"/>
      <c r="GH45" s="1799"/>
      <c r="GI45" s="1800"/>
      <c r="GJ45" s="492"/>
    </row>
    <row r="46" spans="2:192" ht="3.75" customHeight="1">
      <c r="B46" s="490"/>
      <c r="C46" s="493"/>
      <c r="D46" s="49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c r="AI46" s="493"/>
      <c r="AJ46" s="493"/>
      <c r="AK46" s="493"/>
      <c r="AL46" s="493"/>
      <c r="AM46" s="493"/>
      <c r="AN46" s="493"/>
      <c r="AO46" s="493"/>
      <c r="AP46" s="493"/>
      <c r="AQ46" s="493"/>
      <c r="AR46" s="493"/>
      <c r="AS46" s="493"/>
      <c r="AT46" s="493"/>
      <c r="AU46" s="493"/>
      <c r="AV46" s="493"/>
      <c r="AW46" s="493"/>
      <c r="AX46" s="493"/>
      <c r="AY46" s="493"/>
      <c r="AZ46" s="493"/>
      <c r="BA46" s="493"/>
      <c r="BB46" s="493"/>
      <c r="BC46" s="493"/>
      <c r="BD46" s="493"/>
      <c r="BE46" s="493"/>
      <c r="BF46" s="493"/>
      <c r="BG46" s="493"/>
      <c r="BH46" s="493"/>
      <c r="BI46" s="493"/>
      <c r="BJ46" s="493"/>
      <c r="BK46" s="493"/>
      <c r="BL46" s="493"/>
      <c r="BM46" s="493"/>
      <c r="BN46" s="493"/>
      <c r="BO46" s="493"/>
      <c r="BP46" s="493"/>
      <c r="BQ46" s="493"/>
      <c r="BR46" s="493"/>
      <c r="BS46" s="493"/>
      <c r="BT46" s="493"/>
      <c r="BU46" s="493"/>
      <c r="BV46" s="493"/>
      <c r="BW46" s="493"/>
      <c r="BX46" s="493"/>
      <c r="BY46" s="493"/>
      <c r="BZ46" s="493"/>
      <c r="CA46" s="493"/>
      <c r="CB46" s="493"/>
      <c r="CC46" s="493"/>
      <c r="CD46" s="493"/>
      <c r="CE46" s="493"/>
      <c r="CF46" s="493"/>
      <c r="CG46" s="493"/>
      <c r="CH46" s="493"/>
      <c r="CI46" s="493"/>
      <c r="CJ46" s="493"/>
      <c r="CK46" s="493"/>
      <c r="CL46" s="493"/>
      <c r="CM46" s="493"/>
      <c r="CN46" s="493"/>
      <c r="CO46" s="493"/>
      <c r="CP46" s="493"/>
      <c r="CQ46" s="493"/>
      <c r="CR46" s="493"/>
      <c r="CS46" s="493"/>
      <c r="CT46" s="493"/>
      <c r="CU46" s="493"/>
      <c r="CV46" s="493"/>
      <c r="CW46" s="493"/>
      <c r="CX46" s="493"/>
      <c r="CY46" s="493"/>
      <c r="CZ46" s="493"/>
      <c r="DA46" s="493"/>
      <c r="DB46" s="493"/>
      <c r="DC46" s="493"/>
      <c r="DD46" s="493"/>
      <c r="DE46" s="493"/>
      <c r="DF46" s="493"/>
      <c r="DG46" s="493"/>
      <c r="DH46" s="493"/>
      <c r="DI46" s="493"/>
      <c r="DJ46" s="493"/>
      <c r="DK46" s="493"/>
      <c r="DL46" s="493"/>
      <c r="DM46" s="493"/>
      <c r="DN46" s="493"/>
      <c r="DO46" s="493"/>
      <c r="DP46" s="493"/>
      <c r="DQ46" s="493"/>
      <c r="DR46" s="493"/>
      <c r="DS46" s="493"/>
      <c r="DT46" s="493"/>
      <c r="DU46" s="493"/>
      <c r="DV46" s="493"/>
      <c r="DW46" s="493"/>
      <c r="DX46" s="493"/>
      <c r="DY46" s="493"/>
      <c r="DZ46" s="493"/>
      <c r="EA46" s="493"/>
      <c r="EB46" s="493"/>
      <c r="EC46" s="493"/>
      <c r="ED46" s="493"/>
      <c r="EE46" s="493"/>
      <c r="EF46" s="493"/>
      <c r="EG46" s="493"/>
      <c r="EH46" s="493"/>
      <c r="EI46" s="493"/>
      <c r="EJ46" s="493"/>
      <c r="EK46" s="493"/>
      <c r="EL46" s="493"/>
      <c r="EM46" s="493"/>
      <c r="EN46" s="493"/>
      <c r="EO46" s="493"/>
      <c r="EP46" s="493"/>
      <c r="EQ46" s="493"/>
      <c r="ER46" s="493"/>
      <c r="ES46" s="493"/>
      <c r="ET46" s="493"/>
      <c r="EU46" s="493"/>
      <c r="EV46" s="493"/>
      <c r="EW46" s="493"/>
      <c r="EX46" s="493"/>
      <c r="EY46" s="493"/>
      <c r="EZ46" s="493"/>
      <c r="FA46" s="493"/>
      <c r="FB46" s="493"/>
      <c r="FC46" s="493"/>
      <c r="FD46" s="493"/>
      <c r="FE46" s="493"/>
      <c r="FF46" s="493"/>
      <c r="FG46" s="493"/>
      <c r="FH46" s="493"/>
      <c r="FI46" s="493"/>
      <c r="FJ46" s="493"/>
      <c r="FK46" s="493"/>
      <c r="FL46" s="493"/>
      <c r="FM46" s="493"/>
      <c r="FN46" s="493"/>
      <c r="FO46" s="493"/>
      <c r="FP46" s="493"/>
      <c r="FQ46" s="493"/>
      <c r="FR46" s="493"/>
      <c r="FS46" s="493"/>
      <c r="FT46" s="493"/>
      <c r="FU46" s="493"/>
      <c r="FV46" s="493"/>
      <c r="FW46" s="493"/>
      <c r="FX46" s="493"/>
      <c r="FY46" s="493"/>
      <c r="FZ46" s="493"/>
      <c r="GA46" s="493"/>
      <c r="GB46" s="493"/>
      <c r="GC46" s="493"/>
      <c r="GD46" s="493"/>
      <c r="GE46" s="493"/>
      <c r="GF46" s="493"/>
      <c r="GG46" s="493"/>
      <c r="GH46" s="493"/>
      <c r="GI46" s="493"/>
      <c r="GJ46" s="492"/>
    </row>
    <row r="47" spans="2:192" ht="3.75" customHeight="1">
      <c r="B47" s="490"/>
      <c r="C47" s="493"/>
      <c r="D47" s="493"/>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c r="AI47" s="493"/>
      <c r="AJ47" s="493"/>
      <c r="AK47" s="493"/>
      <c r="AL47" s="493"/>
      <c r="AM47" s="493"/>
      <c r="AN47" s="493"/>
      <c r="AO47" s="493"/>
      <c r="AP47" s="493"/>
      <c r="AQ47" s="493"/>
      <c r="AR47" s="493"/>
      <c r="AS47" s="493"/>
      <c r="AT47" s="493"/>
      <c r="AU47" s="493"/>
      <c r="AV47" s="493"/>
      <c r="AW47" s="493"/>
      <c r="AX47" s="493"/>
      <c r="AY47" s="493"/>
      <c r="AZ47" s="493"/>
      <c r="BA47" s="493"/>
      <c r="BB47" s="493"/>
      <c r="BC47" s="493"/>
      <c r="BD47" s="493"/>
      <c r="BE47" s="493"/>
      <c r="BF47" s="493"/>
      <c r="BG47" s="493"/>
      <c r="BH47" s="493"/>
      <c r="BI47" s="493"/>
      <c r="BJ47" s="493"/>
      <c r="BK47" s="493"/>
      <c r="BL47" s="493"/>
      <c r="BM47" s="493"/>
      <c r="BN47" s="493"/>
      <c r="BO47" s="493"/>
      <c r="BP47" s="493"/>
      <c r="BQ47" s="493"/>
      <c r="BR47" s="493"/>
      <c r="BS47" s="493"/>
      <c r="BT47" s="493"/>
      <c r="BU47" s="493"/>
      <c r="BV47" s="493"/>
      <c r="BW47" s="493"/>
      <c r="BX47" s="493"/>
      <c r="BY47" s="493"/>
      <c r="BZ47" s="493"/>
      <c r="CA47" s="493"/>
      <c r="CB47" s="493"/>
      <c r="CC47" s="493"/>
      <c r="CD47" s="493"/>
      <c r="CE47" s="493"/>
      <c r="CF47" s="493"/>
      <c r="CG47" s="493"/>
      <c r="CH47" s="493"/>
      <c r="CI47" s="493"/>
      <c r="CJ47" s="493"/>
      <c r="CK47" s="493"/>
      <c r="CL47" s="493"/>
      <c r="CM47" s="493"/>
      <c r="CN47" s="493"/>
      <c r="CO47" s="493"/>
      <c r="CP47" s="493"/>
      <c r="CQ47" s="493"/>
      <c r="CR47" s="493"/>
      <c r="CS47" s="493"/>
      <c r="CT47" s="493"/>
      <c r="CU47" s="493"/>
      <c r="CV47" s="493"/>
      <c r="CW47" s="493"/>
      <c r="CX47" s="493"/>
      <c r="CY47" s="493"/>
      <c r="CZ47" s="493"/>
      <c r="DA47" s="493"/>
      <c r="DB47" s="493"/>
      <c r="DC47" s="493"/>
      <c r="DD47" s="493"/>
      <c r="DE47" s="493"/>
      <c r="DF47" s="493"/>
      <c r="DG47" s="493"/>
      <c r="DH47" s="493"/>
      <c r="DI47" s="493"/>
      <c r="DJ47" s="493"/>
      <c r="DK47" s="493"/>
      <c r="DL47" s="493"/>
      <c r="DM47" s="493"/>
      <c r="DN47" s="493"/>
      <c r="DO47" s="493"/>
      <c r="DP47" s="493"/>
      <c r="DQ47" s="493"/>
      <c r="DR47" s="493"/>
      <c r="DS47" s="493"/>
      <c r="DT47" s="493"/>
      <c r="DU47" s="493"/>
      <c r="DV47" s="493"/>
      <c r="DW47" s="493"/>
      <c r="DX47" s="493"/>
      <c r="DY47" s="493"/>
      <c r="DZ47" s="493"/>
      <c r="EA47" s="493"/>
      <c r="EB47" s="493"/>
      <c r="EC47" s="493"/>
      <c r="ED47" s="493"/>
      <c r="EE47" s="493"/>
      <c r="EF47" s="493"/>
      <c r="EG47" s="493"/>
      <c r="EH47" s="493"/>
      <c r="EI47" s="493"/>
      <c r="EJ47" s="493"/>
      <c r="EK47" s="493"/>
      <c r="EL47" s="493"/>
      <c r="EM47" s="493"/>
      <c r="EN47" s="493"/>
      <c r="EO47" s="493"/>
      <c r="EP47" s="493"/>
      <c r="EQ47" s="493"/>
      <c r="ER47" s="493"/>
      <c r="ES47" s="493"/>
      <c r="ET47" s="493"/>
      <c r="EU47" s="493"/>
      <c r="EV47" s="493"/>
      <c r="EW47" s="493"/>
      <c r="EX47" s="493"/>
      <c r="EY47" s="493"/>
      <c r="EZ47" s="493"/>
      <c r="FA47" s="493"/>
      <c r="FB47" s="493"/>
      <c r="FC47" s="493"/>
      <c r="FD47" s="493"/>
      <c r="FE47" s="493"/>
      <c r="FF47" s="493"/>
      <c r="FG47" s="493"/>
      <c r="FH47" s="493"/>
      <c r="FI47" s="493"/>
      <c r="FJ47" s="493"/>
      <c r="FK47" s="493"/>
      <c r="FL47" s="493"/>
      <c r="FM47" s="493"/>
      <c r="FN47" s="493"/>
      <c r="FO47" s="493"/>
      <c r="FP47" s="493"/>
      <c r="FQ47" s="493"/>
      <c r="FR47" s="493"/>
      <c r="FS47" s="493"/>
      <c r="FT47" s="493"/>
      <c r="FU47" s="493"/>
      <c r="FV47" s="493"/>
      <c r="FW47" s="493"/>
      <c r="FX47" s="493"/>
      <c r="FY47" s="493"/>
      <c r="FZ47" s="493"/>
      <c r="GA47" s="493"/>
      <c r="GB47" s="493"/>
      <c r="GC47" s="493"/>
      <c r="GD47" s="493"/>
      <c r="GE47" s="493"/>
      <c r="GF47" s="493"/>
      <c r="GG47" s="493"/>
      <c r="GH47" s="493"/>
      <c r="GI47" s="493"/>
      <c r="GJ47" s="492"/>
    </row>
    <row r="48" spans="2:192" s="512" customFormat="1" ht="24.95" customHeight="1">
      <c r="B48" s="510"/>
      <c r="C48" s="1801" t="s">
        <v>701</v>
      </c>
      <c r="D48" s="1802"/>
      <c r="E48" s="1802"/>
      <c r="F48" s="1802"/>
      <c r="G48" s="1802"/>
      <c r="H48" s="1802"/>
      <c r="I48" s="1802"/>
      <c r="J48" s="1802"/>
      <c r="K48" s="1802"/>
      <c r="L48" s="1802"/>
      <c r="M48" s="1802"/>
      <c r="N48" s="1802"/>
      <c r="O48" s="1802"/>
      <c r="P48" s="1802"/>
      <c r="Q48" s="1802"/>
      <c r="R48" s="1802"/>
      <c r="S48" s="1802"/>
      <c r="T48" s="1802"/>
      <c r="U48" s="1802"/>
      <c r="V48" s="1802"/>
      <c r="W48" s="1802"/>
      <c r="X48" s="1802"/>
      <c r="Y48" s="1802"/>
      <c r="Z48" s="1802"/>
      <c r="AA48" s="1802"/>
      <c r="AB48" s="1802"/>
      <c r="AC48" s="1802"/>
      <c r="AD48" s="1802"/>
      <c r="AE48" s="1802"/>
      <c r="AF48" s="1802"/>
      <c r="AG48" s="1802"/>
      <c r="AH48" s="1802"/>
      <c r="AI48" s="1802"/>
      <c r="AJ48" s="1802"/>
      <c r="AK48" s="1802"/>
      <c r="AL48" s="1802"/>
      <c r="AM48" s="1802"/>
      <c r="AN48" s="1802"/>
      <c r="AO48" s="1802"/>
      <c r="AP48" s="1803"/>
      <c r="AQ48" s="1801" t="s">
        <v>444</v>
      </c>
      <c r="AR48" s="1802"/>
      <c r="AS48" s="1802"/>
      <c r="AT48" s="1802"/>
      <c r="AU48" s="1802"/>
      <c r="AV48" s="1802"/>
      <c r="AW48" s="1802"/>
      <c r="AX48" s="1802"/>
      <c r="AY48" s="1802"/>
      <c r="AZ48" s="1802"/>
      <c r="BA48" s="1802"/>
      <c r="BB48" s="1802"/>
      <c r="BC48" s="1802"/>
      <c r="BD48" s="1802"/>
      <c r="BE48" s="1802"/>
      <c r="BF48" s="1802"/>
      <c r="BG48" s="1802"/>
      <c r="BH48" s="1802"/>
      <c r="BI48" s="1802"/>
      <c r="BJ48" s="1802"/>
      <c r="BK48" s="1802"/>
      <c r="BL48" s="1802"/>
      <c r="BM48" s="1802"/>
      <c r="BN48" s="1802"/>
      <c r="BO48" s="1802"/>
      <c r="BP48" s="1802"/>
      <c r="BQ48" s="1802"/>
      <c r="BR48" s="1802"/>
      <c r="BS48" s="1802"/>
      <c r="BT48" s="1802"/>
      <c r="BU48" s="1803"/>
      <c r="BV48" s="1804" t="s">
        <v>186</v>
      </c>
      <c r="BW48" s="1805"/>
      <c r="BX48" s="1805"/>
      <c r="BY48" s="1805"/>
      <c r="BZ48" s="1805"/>
      <c r="CA48" s="1805"/>
      <c r="CB48" s="1805"/>
      <c r="CC48" s="1805"/>
      <c r="CD48" s="1805"/>
      <c r="CE48" s="1805"/>
      <c r="CF48" s="1806"/>
      <c r="CG48" s="1801" t="s">
        <v>702</v>
      </c>
      <c r="CH48" s="1802"/>
      <c r="CI48" s="1802"/>
      <c r="CJ48" s="1802"/>
      <c r="CK48" s="1802"/>
      <c r="CL48" s="1802"/>
      <c r="CM48" s="1802"/>
      <c r="CN48" s="1802"/>
      <c r="CO48" s="1802"/>
      <c r="CP48" s="1802"/>
      <c r="CQ48" s="1802"/>
      <c r="CR48" s="1801" t="s">
        <v>17</v>
      </c>
      <c r="CS48" s="1802"/>
      <c r="CT48" s="1802"/>
      <c r="CU48" s="1802"/>
      <c r="CV48" s="1802"/>
      <c r="CW48" s="1802"/>
      <c r="CX48" s="1802"/>
      <c r="CY48" s="1802"/>
      <c r="CZ48" s="1802"/>
      <c r="DA48" s="1802"/>
      <c r="DB48" s="1802"/>
      <c r="DC48" s="1802"/>
      <c r="DD48" s="1802"/>
      <c r="DE48" s="1802"/>
      <c r="DF48" s="1803"/>
      <c r="DG48" s="1801" t="s">
        <v>703</v>
      </c>
      <c r="DH48" s="1802"/>
      <c r="DI48" s="1802"/>
      <c r="DJ48" s="1802"/>
      <c r="DK48" s="1802"/>
      <c r="DL48" s="1802"/>
      <c r="DM48" s="1802"/>
      <c r="DN48" s="1802"/>
      <c r="DO48" s="1802"/>
      <c r="DP48" s="1802"/>
      <c r="DQ48" s="1802"/>
      <c r="DR48" s="1802"/>
      <c r="DS48" s="1802"/>
      <c r="DT48" s="1802"/>
      <c r="DU48" s="1802"/>
      <c r="DV48" s="1802"/>
      <c r="DW48" s="1802"/>
      <c r="DX48" s="1802"/>
      <c r="DY48" s="1802"/>
      <c r="DZ48" s="1802"/>
      <c r="EA48" s="1802"/>
      <c r="EB48" s="1802"/>
      <c r="EC48" s="1802"/>
      <c r="ED48" s="1802"/>
      <c r="EE48" s="1802"/>
      <c r="EF48" s="1802"/>
      <c r="EG48" s="1802"/>
      <c r="EH48" s="1802"/>
      <c r="EI48" s="1802"/>
      <c r="EJ48" s="1802"/>
      <c r="EK48" s="1802"/>
      <c r="EL48" s="1802"/>
      <c r="EM48" s="1802"/>
      <c r="EN48" s="1802"/>
      <c r="EO48" s="1802"/>
      <c r="EP48" s="1802"/>
      <c r="EQ48" s="1802"/>
      <c r="ER48" s="1802"/>
      <c r="ES48" s="1802"/>
      <c r="ET48" s="1802"/>
      <c r="EU48" s="1803"/>
      <c r="EV48" s="1804" t="s">
        <v>598</v>
      </c>
      <c r="EW48" s="1805"/>
      <c r="EX48" s="1805"/>
      <c r="EY48" s="1805"/>
      <c r="EZ48" s="1805"/>
      <c r="FA48" s="1805"/>
      <c r="FB48" s="1805"/>
      <c r="FC48" s="1805"/>
      <c r="FD48" s="1805"/>
      <c r="FE48" s="1805"/>
      <c r="FF48" s="1805"/>
      <c r="FG48" s="1805"/>
      <c r="FH48" s="1805"/>
      <c r="FI48" s="1805"/>
      <c r="FJ48" s="1805"/>
      <c r="FK48" s="1805"/>
      <c r="FL48" s="1805"/>
      <c r="FM48" s="1805"/>
      <c r="FN48" s="1805"/>
      <c r="FO48" s="1805"/>
      <c r="FP48" s="1805"/>
      <c r="FQ48" s="1805"/>
      <c r="FR48" s="1805"/>
      <c r="FS48" s="1805"/>
      <c r="FT48" s="1805"/>
      <c r="FU48" s="1805"/>
      <c r="FV48" s="1805"/>
      <c r="FW48" s="1805"/>
      <c r="FX48" s="1805"/>
      <c r="FY48" s="1805"/>
      <c r="FZ48" s="1805"/>
      <c r="GA48" s="1805"/>
      <c r="GB48" s="1805"/>
      <c r="GC48" s="1805"/>
      <c r="GD48" s="1805"/>
      <c r="GE48" s="1805"/>
      <c r="GF48" s="1805"/>
      <c r="GG48" s="1805"/>
      <c r="GH48" s="1805"/>
      <c r="GI48" s="1806"/>
      <c r="GJ48" s="511"/>
    </row>
    <row r="49" spans="2:192" s="512" customFormat="1" ht="30" customHeight="1">
      <c r="B49" s="510"/>
      <c r="C49" s="1814" t="s">
        <v>704</v>
      </c>
      <c r="D49" s="1814"/>
      <c r="E49" s="1814"/>
      <c r="F49" s="1814"/>
      <c r="G49" s="1814"/>
      <c r="H49" s="1814"/>
      <c r="I49" s="1814"/>
      <c r="J49" s="1814"/>
      <c r="K49" s="1814"/>
      <c r="L49" s="1814"/>
      <c r="M49" s="1814"/>
      <c r="N49" s="1814"/>
      <c r="O49" s="1814"/>
      <c r="P49" s="1814"/>
      <c r="Q49" s="1814"/>
      <c r="R49" s="1814"/>
      <c r="S49" s="1814"/>
      <c r="T49" s="1814"/>
      <c r="U49" s="1814"/>
      <c r="V49" s="1814"/>
      <c r="W49" s="1814"/>
      <c r="X49" s="1814"/>
      <c r="Y49" s="1814"/>
      <c r="Z49" s="1814"/>
      <c r="AA49" s="1814"/>
      <c r="AB49" s="1814"/>
      <c r="AC49" s="1814"/>
      <c r="AD49" s="1814"/>
      <c r="AE49" s="1814"/>
      <c r="AF49" s="1814"/>
      <c r="AG49" s="1814"/>
      <c r="AH49" s="1814"/>
      <c r="AI49" s="1814"/>
      <c r="AJ49" s="1814"/>
      <c r="AK49" s="1814"/>
      <c r="AL49" s="1814"/>
      <c r="AM49" s="1814"/>
      <c r="AN49" s="1814"/>
      <c r="AO49" s="1814"/>
      <c r="AP49" s="1741"/>
      <c r="AQ49" s="1811"/>
      <c r="AR49" s="1812"/>
      <c r="AS49" s="1812"/>
      <c r="AT49" s="1812"/>
      <c r="AU49" s="1812"/>
      <c r="AV49" s="1812"/>
      <c r="AW49" s="1812"/>
      <c r="AX49" s="1812"/>
      <c r="AY49" s="1812"/>
      <c r="AZ49" s="1812"/>
      <c r="BA49" s="1812"/>
      <c r="BB49" s="1812"/>
      <c r="BC49" s="1812"/>
      <c r="BD49" s="1812"/>
      <c r="BE49" s="1812"/>
      <c r="BF49" s="1812"/>
      <c r="BG49" s="1812"/>
      <c r="BH49" s="1812"/>
      <c r="BI49" s="1812"/>
      <c r="BJ49" s="1812"/>
      <c r="BK49" s="1812"/>
      <c r="BL49" s="1812"/>
      <c r="BM49" s="1812"/>
      <c r="BN49" s="1812"/>
      <c r="BO49" s="1812"/>
      <c r="BP49" s="1812"/>
      <c r="BQ49" s="1812"/>
      <c r="BR49" s="1812"/>
      <c r="BS49" s="1812"/>
      <c r="BT49" s="1812"/>
      <c r="BU49" s="1813"/>
      <c r="BV49" s="1804"/>
      <c r="BW49" s="1805"/>
      <c r="BX49" s="1805"/>
      <c r="BY49" s="1805"/>
      <c r="BZ49" s="1805"/>
      <c r="CA49" s="1805"/>
      <c r="CB49" s="1805"/>
      <c r="CC49" s="1805"/>
      <c r="CD49" s="1805"/>
      <c r="CE49" s="1805"/>
      <c r="CF49" s="1806"/>
      <c r="CG49" s="1804"/>
      <c r="CH49" s="1805"/>
      <c r="CI49" s="1805"/>
      <c r="CJ49" s="1805"/>
      <c r="CK49" s="1805"/>
      <c r="CL49" s="1805"/>
      <c r="CM49" s="1805"/>
      <c r="CN49" s="1805"/>
      <c r="CO49" s="1805"/>
      <c r="CP49" s="1805"/>
      <c r="CQ49" s="1805"/>
      <c r="CR49" s="1811"/>
      <c r="CS49" s="1812"/>
      <c r="CT49" s="1812"/>
      <c r="CU49" s="1812"/>
      <c r="CV49" s="1812"/>
      <c r="CW49" s="1812"/>
      <c r="CX49" s="1812"/>
      <c r="CY49" s="1812"/>
      <c r="CZ49" s="1812"/>
      <c r="DA49" s="1812"/>
      <c r="DB49" s="1812"/>
      <c r="DC49" s="1812"/>
      <c r="DD49" s="1812"/>
      <c r="DE49" s="1812"/>
      <c r="DF49" s="1813"/>
      <c r="DG49" s="1811"/>
      <c r="DH49" s="1812"/>
      <c r="DI49" s="1812"/>
      <c r="DJ49" s="1812"/>
      <c r="DK49" s="1812"/>
      <c r="DL49" s="1812"/>
      <c r="DM49" s="1812"/>
      <c r="DN49" s="1812"/>
      <c r="DO49" s="1812"/>
      <c r="DP49" s="1812"/>
      <c r="DQ49" s="1812"/>
      <c r="DR49" s="1812"/>
      <c r="DS49" s="1812"/>
      <c r="DT49" s="1812"/>
      <c r="DU49" s="1812"/>
      <c r="DV49" s="1812"/>
      <c r="DW49" s="1812"/>
      <c r="DX49" s="1812"/>
      <c r="DY49" s="1812"/>
      <c r="DZ49" s="1812"/>
      <c r="EA49" s="1812"/>
      <c r="EB49" s="1812"/>
      <c r="EC49" s="1812"/>
      <c r="ED49" s="1812"/>
      <c r="EE49" s="1812"/>
      <c r="EF49" s="1812"/>
      <c r="EG49" s="1812"/>
      <c r="EH49" s="1812"/>
      <c r="EI49" s="1812"/>
      <c r="EJ49" s="1812"/>
      <c r="EK49" s="1812"/>
      <c r="EL49" s="1812"/>
      <c r="EM49" s="1812"/>
      <c r="EN49" s="1812"/>
      <c r="EO49" s="1812"/>
      <c r="EP49" s="1812"/>
      <c r="EQ49" s="1812"/>
      <c r="ER49" s="1812"/>
      <c r="ES49" s="1812"/>
      <c r="ET49" s="1812"/>
      <c r="EU49" s="1813"/>
      <c r="EV49" s="1811"/>
      <c r="EW49" s="1812"/>
      <c r="EX49" s="1812"/>
      <c r="EY49" s="1812"/>
      <c r="EZ49" s="1812"/>
      <c r="FA49" s="1812"/>
      <c r="FB49" s="1812"/>
      <c r="FC49" s="1812"/>
      <c r="FD49" s="1812"/>
      <c r="FE49" s="1812"/>
      <c r="FF49" s="1812"/>
      <c r="FG49" s="1812"/>
      <c r="FH49" s="1812"/>
      <c r="FI49" s="1812"/>
      <c r="FJ49" s="1812"/>
      <c r="FK49" s="1812"/>
      <c r="FL49" s="1812"/>
      <c r="FM49" s="1812"/>
      <c r="FN49" s="1812"/>
      <c r="FO49" s="1812"/>
      <c r="FP49" s="1812"/>
      <c r="FQ49" s="1812"/>
      <c r="FR49" s="1812"/>
      <c r="FS49" s="1812"/>
      <c r="FT49" s="1812"/>
      <c r="FU49" s="1812"/>
      <c r="FV49" s="1812"/>
      <c r="FW49" s="1812"/>
      <c r="FX49" s="1812"/>
      <c r="FY49" s="1812"/>
      <c r="FZ49" s="1812"/>
      <c r="GA49" s="1812"/>
      <c r="GB49" s="1812"/>
      <c r="GC49" s="1812"/>
      <c r="GD49" s="1812"/>
      <c r="GE49" s="1812"/>
      <c r="GF49" s="1812"/>
      <c r="GG49" s="1812"/>
      <c r="GH49" s="1812"/>
      <c r="GI49" s="1813"/>
      <c r="GJ49" s="511"/>
    </row>
    <row r="50" spans="2:192" s="512" customFormat="1" ht="30" customHeight="1">
      <c r="B50" s="510"/>
      <c r="C50" s="1814" t="s">
        <v>705</v>
      </c>
      <c r="D50" s="1814"/>
      <c r="E50" s="1814"/>
      <c r="F50" s="1814"/>
      <c r="G50" s="1814"/>
      <c r="H50" s="1814"/>
      <c r="I50" s="1814"/>
      <c r="J50" s="1814"/>
      <c r="K50" s="1814"/>
      <c r="L50" s="1814"/>
      <c r="M50" s="1814"/>
      <c r="N50" s="1814"/>
      <c r="O50" s="1814"/>
      <c r="P50" s="1814"/>
      <c r="Q50" s="1814"/>
      <c r="R50" s="1814"/>
      <c r="S50" s="1814"/>
      <c r="T50" s="1814"/>
      <c r="U50" s="1814"/>
      <c r="V50" s="1814"/>
      <c r="W50" s="1814"/>
      <c r="X50" s="1814"/>
      <c r="Y50" s="1814"/>
      <c r="Z50" s="1814"/>
      <c r="AA50" s="1814"/>
      <c r="AB50" s="1814"/>
      <c r="AC50" s="1814"/>
      <c r="AD50" s="1814"/>
      <c r="AE50" s="1814"/>
      <c r="AF50" s="1814"/>
      <c r="AG50" s="1814"/>
      <c r="AH50" s="1814"/>
      <c r="AI50" s="1814"/>
      <c r="AJ50" s="1814"/>
      <c r="AK50" s="1814"/>
      <c r="AL50" s="1814"/>
      <c r="AM50" s="1814"/>
      <c r="AN50" s="1814"/>
      <c r="AO50" s="1814"/>
      <c r="AP50" s="1741"/>
      <c r="AQ50" s="1811"/>
      <c r="AR50" s="1812"/>
      <c r="AS50" s="1812"/>
      <c r="AT50" s="1812"/>
      <c r="AU50" s="1812"/>
      <c r="AV50" s="1812"/>
      <c r="AW50" s="1812"/>
      <c r="AX50" s="1812"/>
      <c r="AY50" s="1812"/>
      <c r="AZ50" s="1812"/>
      <c r="BA50" s="1812"/>
      <c r="BB50" s="1812"/>
      <c r="BC50" s="1812"/>
      <c r="BD50" s="1812"/>
      <c r="BE50" s="1812"/>
      <c r="BF50" s="1812"/>
      <c r="BG50" s="1812"/>
      <c r="BH50" s="1812"/>
      <c r="BI50" s="1812"/>
      <c r="BJ50" s="1812"/>
      <c r="BK50" s="1812"/>
      <c r="BL50" s="1812"/>
      <c r="BM50" s="1812"/>
      <c r="BN50" s="1812"/>
      <c r="BO50" s="1812"/>
      <c r="BP50" s="1812"/>
      <c r="BQ50" s="1812"/>
      <c r="BR50" s="1812"/>
      <c r="BS50" s="1812"/>
      <c r="BT50" s="1812"/>
      <c r="BU50" s="1813"/>
      <c r="BV50" s="1804"/>
      <c r="BW50" s="1805"/>
      <c r="BX50" s="1805"/>
      <c r="BY50" s="1805"/>
      <c r="BZ50" s="1805"/>
      <c r="CA50" s="1805"/>
      <c r="CB50" s="1805"/>
      <c r="CC50" s="1805"/>
      <c r="CD50" s="1805"/>
      <c r="CE50" s="1805"/>
      <c r="CF50" s="1806"/>
      <c r="CG50" s="1804"/>
      <c r="CH50" s="1805"/>
      <c r="CI50" s="1805"/>
      <c r="CJ50" s="1805"/>
      <c r="CK50" s="1805"/>
      <c r="CL50" s="1805"/>
      <c r="CM50" s="1805"/>
      <c r="CN50" s="1805"/>
      <c r="CO50" s="1805"/>
      <c r="CP50" s="1805"/>
      <c r="CQ50" s="1806"/>
      <c r="CR50" s="1815"/>
      <c r="CS50" s="1812"/>
      <c r="CT50" s="1812"/>
      <c r="CU50" s="1812"/>
      <c r="CV50" s="1812"/>
      <c r="CW50" s="1812"/>
      <c r="CX50" s="1812"/>
      <c r="CY50" s="1812"/>
      <c r="CZ50" s="1812"/>
      <c r="DA50" s="1812"/>
      <c r="DB50" s="1812"/>
      <c r="DC50" s="1812"/>
      <c r="DD50" s="1812"/>
      <c r="DE50" s="1812"/>
      <c r="DF50" s="1813"/>
      <c r="DG50" s="1811"/>
      <c r="DH50" s="1812"/>
      <c r="DI50" s="1812"/>
      <c r="DJ50" s="1812"/>
      <c r="DK50" s="1812"/>
      <c r="DL50" s="1812"/>
      <c r="DM50" s="1812"/>
      <c r="DN50" s="1812"/>
      <c r="DO50" s="1812"/>
      <c r="DP50" s="1812"/>
      <c r="DQ50" s="1812"/>
      <c r="DR50" s="1812"/>
      <c r="DS50" s="1812"/>
      <c r="DT50" s="1812"/>
      <c r="DU50" s="1812"/>
      <c r="DV50" s="1812"/>
      <c r="DW50" s="1812"/>
      <c r="DX50" s="1812"/>
      <c r="DY50" s="1812"/>
      <c r="DZ50" s="1812"/>
      <c r="EA50" s="1812"/>
      <c r="EB50" s="1812"/>
      <c r="EC50" s="1812"/>
      <c r="ED50" s="1812"/>
      <c r="EE50" s="1812"/>
      <c r="EF50" s="1812"/>
      <c r="EG50" s="1812"/>
      <c r="EH50" s="1812"/>
      <c r="EI50" s="1812"/>
      <c r="EJ50" s="1812"/>
      <c r="EK50" s="1812"/>
      <c r="EL50" s="1812"/>
      <c r="EM50" s="1812"/>
      <c r="EN50" s="1812"/>
      <c r="EO50" s="1812"/>
      <c r="EP50" s="1812"/>
      <c r="EQ50" s="1812"/>
      <c r="ER50" s="1812"/>
      <c r="ES50" s="1812"/>
      <c r="ET50" s="1812"/>
      <c r="EU50" s="1813"/>
      <c r="EV50" s="1811"/>
      <c r="EW50" s="1812"/>
      <c r="EX50" s="1812"/>
      <c r="EY50" s="1812"/>
      <c r="EZ50" s="1812"/>
      <c r="FA50" s="1812"/>
      <c r="FB50" s="1812"/>
      <c r="FC50" s="1812"/>
      <c r="FD50" s="1812"/>
      <c r="FE50" s="1812"/>
      <c r="FF50" s="1812"/>
      <c r="FG50" s="1812"/>
      <c r="FH50" s="1812"/>
      <c r="FI50" s="1812"/>
      <c r="FJ50" s="1812"/>
      <c r="FK50" s="1812"/>
      <c r="FL50" s="1812"/>
      <c r="FM50" s="1812"/>
      <c r="FN50" s="1812"/>
      <c r="FO50" s="1812"/>
      <c r="FP50" s="1812"/>
      <c r="FQ50" s="1812"/>
      <c r="FR50" s="1812"/>
      <c r="FS50" s="1812"/>
      <c r="FT50" s="1812"/>
      <c r="FU50" s="1812"/>
      <c r="FV50" s="1812"/>
      <c r="FW50" s="1812"/>
      <c r="FX50" s="1812"/>
      <c r="FY50" s="1812"/>
      <c r="FZ50" s="1812"/>
      <c r="GA50" s="1812"/>
      <c r="GB50" s="1812"/>
      <c r="GC50" s="1812"/>
      <c r="GD50" s="1812"/>
      <c r="GE50" s="1812"/>
      <c r="GF50" s="1812"/>
      <c r="GG50" s="1812"/>
      <c r="GH50" s="1812"/>
      <c r="GI50" s="1813"/>
      <c r="GJ50" s="511"/>
    </row>
    <row r="51" spans="2:192" s="512" customFormat="1" ht="30" customHeight="1">
      <c r="B51" s="510"/>
      <c r="C51" s="1814" t="s">
        <v>706</v>
      </c>
      <c r="D51" s="1814"/>
      <c r="E51" s="1814"/>
      <c r="F51" s="1814"/>
      <c r="G51" s="1814"/>
      <c r="H51" s="1814"/>
      <c r="I51" s="1814"/>
      <c r="J51" s="1814"/>
      <c r="K51" s="1814"/>
      <c r="L51" s="1814"/>
      <c r="M51" s="1814"/>
      <c r="N51" s="1814"/>
      <c r="O51" s="1814"/>
      <c r="P51" s="1814"/>
      <c r="Q51" s="1814"/>
      <c r="R51" s="1814"/>
      <c r="S51" s="1814"/>
      <c r="T51" s="1814"/>
      <c r="U51" s="1814"/>
      <c r="V51" s="1814"/>
      <c r="W51" s="1814"/>
      <c r="X51" s="1814"/>
      <c r="Y51" s="1814"/>
      <c r="Z51" s="1814"/>
      <c r="AA51" s="1814"/>
      <c r="AB51" s="1814"/>
      <c r="AC51" s="1814"/>
      <c r="AD51" s="1814"/>
      <c r="AE51" s="1814"/>
      <c r="AF51" s="1814"/>
      <c r="AG51" s="1814"/>
      <c r="AH51" s="1814"/>
      <c r="AI51" s="1814"/>
      <c r="AJ51" s="1814"/>
      <c r="AK51" s="1814"/>
      <c r="AL51" s="1814"/>
      <c r="AM51" s="1814"/>
      <c r="AN51" s="1814"/>
      <c r="AO51" s="1814"/>
      <c r="AP51" s="1741"/>
      <c r="AQ51" s="1811"/>
      <c r="AR51" s="1812"/>
      <c r="AS51" s="1812"/>
      <c r="AT51" s="1812"/>
      <c r="AU51" s="1812"/>
      <c r="AV51" s="1812"/>
      <c r="AW51" s="1812"/>
      <c r="AX51" s="1812"/>
      <c r="AY51" s="1812"/>
      <c r="AZ51" s="1812"/>
      <c r="BA51" s="1812"/>
      <c r="BB51" s="1812"/>
      <c r="BC51" s="1812"/>
      <c r="BD51" s="1812"/>
      <c r="BE51" s="1812"/>
      <c r="BF51" s="1812"/>
      <c r="BG51" s="1812"/>
      <c r="BH51" s="1812"/>
      <c r="BI51" s="1812"/>
      <c r="BJ51" s="1812"/>
      <c r="BK51" s="1812"/>
      <c r="BL51" s="1812"/>
      <c r="BM51" s="1812"/>
      <c r="BN51" s="1812"/>
      <c r="BO51" s="1812"/>
      <c r="BP51" s="1812"/>
      <c r="BQ51" s="1812"/>
      <c r="BR51" s="1812"/>
      <c r="BS51" s="1812"/>
      <c r="BT51" s="1812"/>
      <c r="BU51" s="1813"/>
      <c r="BV51" s="1804"/>
      <c r="BW51" s="1805"/>
      <c r="BX51" s="1805"/>
      <c r="BY51" s="1805"/>
      <c r="BZ51" s="1805"/>
      <c r="CA51" s="1805"/>
      <c r="CB51" s="1805"/>
      <c r="CC51" s="1805"/>
      <c r="CD51" s="1805"/>
      <c r="CE51" s="1805"/>
      <c r="CF51" s="1806"/>
      <c r="CG51" s="1804"/>
      <c r="CH51" s="1805"/>
      <c r="CI51" s="1805"/>
      <c r="CJ51" s="1805"/>
      <c r="CK51" s="1805"/>
      <c r="CL51" s="1805"/>
      <c r="CM51" s="1805"/>
      <c r="CN51" s="1805"/>
      <c r="CO51" s="1805"/>
      <c r="CP51" s="1805"/>
      <c r="CQ51" s="1806"/>
      <c r="CR51" s="1811"/>
      <c r="CS51" s="1812"/>
      <c r="CT51" s="1812"/>
      <c r="CU51" s="1812"/>
      <c r="CV51" s="1812"/>
      <c r="CW51" s="1812"/>
      <c r="CX51" s="1812"/>
      <c r="CY51" s="1812"/>
      <c r="CZ51" s="1812"/>
      <c r="DA51" s="1812"/>
      <c r="DB51" s="1812"/>
      <c r="DC51" s="1812"/>
      <c r="DD51" s="1812"/>
      <c r="DE51" s="1812"/>
      <c r="DF51" s="1813"/>
      <c r="DG51" s="1811"/>
      <c r="DH51" s="1812"/>
      <c r="DI51" s="1812"/>
      <c r="DJ51" s="1812"/>
      <c r="DK51" s="1812"/>
      <c r="DL51" s="1812"/>
      <c r="DM51" s="1812"/>
      <c r="DN51" s="1812"/>
      <c r="DO51" s="1812"/>
      <c r="DP51" s="1812"/>
      <c r="DQ51" s="1812"/>
      <c r="DR51" s="1812"/>
      <c r="DS51" s="1812"/>
      <c r="DT51" s="1812"/>
      <c r="DU51" s="1812"/>
      <c r="DV51" s="1812"/>
      <c r="DW51" s="1812"/>
      <c r="DX51" s="1812"/>
      <c r="DY51" s="1812"/>
      <c r="DZ51" s="1812"/>
      <c r="EA51" s="1812"/>
      <c r="EB51" s="1812"/>
      <c r="EC51" s="1812"/>
      <c r="ED51" s="1812"/>
      <c r="EE51" s="1812"/>
      <c r="EF51" s="1812"/>
      <c r="EG51" s="1812"/>
      <c r="EH51" s="1812"/>
      <c r="EI51" s="1812"/>
      <c r="EJ51" s="1812"/>
      <c r="EK51" s="1812"/>
      <c r="EL51" s="1812"/>
      <c r="EM51" s="1812"/>
      <c r="EN51" s="1812"/>
      <c r="EO51" s="1812"/>
      <c r="EP51" s="1812"/>
      <c r="EQ51" s="1812"/>
      <c r="ER51" s="1812"/>
      <c r="ES51" s="1812"/>
      <c r="ET51" s="1812"/>
      <c r="EU51" s="1813"/>
      <c r="EV51" s="1811"/>
      <c r="EW51" s="1812"/>
      <c r="EX51" s="1812"/>
      <c r="EY51" s="1812"/>
      <c r="EZ51" s="1812"/>
      <c r="FA51" s="1812"/>
      <c r="FB51" s="1812"/>
      <c r="FC51" s="1812"/>
      <c r="FD51" s="1812"/>
      <c r="FE51" s="1812"/>
      <c r="FF51" s="1812"/>
      <c r="FG51" s="1812"/>
      <c r="FH51" s="1812"/>
      <c r="FI51" s="1812"/>
      <c r="FJ51" s="1812"/>
      <c r="FK51" s="1812"/>
      <c r="FL51" s="1812"/>
      <c r="FM51" s="1812"/>
      <c r="FN51" s="1812"/>
      <c r="FO51" s="1812"/>
      <c r="FP51" s="1812"/>
      <c r="FQ51" s="1812"/>
      <c r="FR51" s="1812"/>
      <c r="FS51" s="1812"/>
      <c r="FT51" s="1812"/>
      <c r="FU51" s="1812"/>
      <c r="FV51" s="1812"/>
      <c r="FW51" s="1812"/>
      <c r="FX51" s="1812"/>
      <c r="FY51" s="1812"/>
      <c r="FZ51" s="1812"/>
      <c r="GA51" s="1812"/>
      <c r="GB51" s="1812"/>
      <c r="GC51" s="1812"/>
      <c r="GD51" s="1812"/>
      <c r="GE51" s="1812"/>
      <c r="GF51" s="1812"/>
      <c r="GG51" s="1812"/>
      <c r="GH51" s="1812"/>
      <c r="GI51" s="1813"/>
      <c r="GJ51" s="511"/>
    </row>
    <row r="52" spans="2:192" s="512" customFormat="1" ht="30" customHeight="1">
      <c r="B52" s="510"/>
      <c r="C52" s="1816" t="s">
        <v>707</v>
      </c>
      <c r="D52" s="1816"/>
      <c r="E52" s="1816"/>
      <c r="F52" s="1816"/>
      <c r="G52" s="1816"/>
      <c r="H52" s="1816"/>
      <c r="I52" s="1816"/>
      <c r="J52" s="1816"/>
      <c r="K52" s="1816"/>
      <c r="L52" s="1816"/>
      <c r="M52" s="1816"/>
      <c r="N52" s="1816"/>
      <c r="O52" s="1816"/>
      <c r="P52" s="1816"/>
      <c r="Q52" s="1816"/>
      <c r="R52" s="1816"/>
      <c r="S52" s="1816"/>
      <c r="T52" s="1816"/>
      <c r="U52" s="1816"/>
      <c r="V52" s="1816"/>
      <c r="W52" s="1816"/>
      <c r="X52" s="1816"/>
      <c r="Y52" s="1816"/>
      <c r="Z52" s="1816"/>
      <c r="AA52" s="1816"/>
      <c r="AB52" s="1816"/>
      <c r="AC52" s="1816"/>
      <c r="AD52" s="1816"/>
      <c r="AE52" s="1816"/>
      <c r="AF52" s="1816"/>
      <c r="AG52" s="1816"/>
      <c r="AH52" s="1816"/>
      <c r="AI52" s="1816"/>
      <c r="AJ52" s="1816"/>
      <c r="AK52" s="1816"/>
      <c r="AL52" s="1816"/>
      <c r="AM52" s="1816"/>
      <c r="AN52" s="1816"/>
      <c r="AO52" s="1816"/>
      <c r="AP52" s="1817"/>
      <c r="AQ52" s="1811"/>
      <c r="AR52" s="1812"/>
      <c r="AS52" s="1812"/>
      <c r="AT52" s="1812"/>
      <c r="AU52" s="1812"/>
      <c r="AV52" s="1812"/>
      <c r="AW52" s="1812"/>
      <c r="AX52" s="1812"/>
      <c r="AY52" s="1812"/>
      <c r="AZ52" s="1812"/>
      <c r="BA52" s="1812"/>
      <c r="BB52" s="1812"/>
      <c r="BC52" s="1812"/>
      <c r="BD52" s="1812"/>
      <c r="BE52" s="1812"/>
      <c r="BF52" s="1812"/>
      <c r="BG52" s="1812"/>
      <c r="BH52" s="1812"/>
      <c r="BI52" s="1812"/>
      <c r="BJ52" s="1812"/>
      <c r="BK52" s="1812"/>
      <c r="BL52" s="1812"/>
      <c r="BM52" s="1812"/>
      <c r="BN52" s="1812"/>
      <c r="BO52" s="1812"/>
      <c r="BP52" s="1812"/>
      <c r="BQ52" s="1812"/>
      <c r="BR52" s="1812"/>
      <c r="BS52" s="1812"/>
      <c r="BT52" s="1812"/>
      <c r="BU52" s="1813"/>
      <c r="BV52" s="1804"/>
      <c r="BW52" s="1805"/>
      <c r="BX52" s="1805"/>
      <c r="BY52" s="1805"/>
      <c r="BZ52" s="1805"/>
      <c r="CA52" s="1805"/>
      <c r="CB52" s="1805"/>
      <c r="CC52" s="1805"/>
      <c r="CD52" s="1805"/>
      <c r="CE52" s="1805"/>
      <c r="CF52" s="1806"/>
      <c r="CG52" s="1804"/>
      <c r="CH52" s="1805"/>
      <c r="CI52" s="1805"/>
      <c r="CJ52" s="1805"/>
      <c r="CK52" s="1805"/>
      <c r="CL52" s="1805"/>
      <c r="CM52" s="1805"/>
      <c r="CN52" s="1805"/>
      <c r="CO52" s="1805"/>
      <c r="CP52" s="1805"/>
      <c r="CQ52" s="1806"/>
      <c r="CR52" s="1811"/>
      <c r="CS52" s="1812"/>
      <c r="CT52" s="1812"/>
      <c r="CU52" s="1812"/>
      <c r="CV52" s="1812"/>
      <c r="CW52" s="1812"/>
      <c r="CX52" s="1812"/>
      <c r="CY52" s="1812"/>
      <c r="CZ52" s="1812"/>
      <c r="DA52" s="1812"/>
      <c r="DB52" s="1812"/>
      <c r="DC52" s="1812"/>
      <c r="DD52" s="1812"/>
      <c r="DE52" s="1812"/>
      <c r="DF52" s="1813"/>
      <c r="DG52" s="1811"/>
      <c r="DH52" s="1812"/>
      <c r="DI52" s="1812"/>
      <c r="DJ52" s="1812"/>
      <c r="DK52" s="1812"/>
      <c r="DL52" s="1812"/>
      <c r="DM52" s="1812"/>
      <c r="DN52" s="1812"/>
      <c r="DO52" s="1812"/>
      <c r="DP52" s="1812"/>
      <c r="DQ52" s="1812"/>
      <c r="DR52" s="1812"/>
      <c r="DS52" s="1812"/>
      <c r="DT52" s="1812"/>
      <c r="DU52" s="1812"/>
      <c r="DV52" s="1812"/>
      <c r="DW52" s="1812"/>
      <c r="DX52" s="1812"/>
      <c r="DY52" s="1812"/>
      <c r="DZ52" s="1812"/>
      <c r="EA52" s="1812"/>
      <c r="EB52" s="1812"/>
      <c r="EC52" s="1812"/>
      <c r="ED52" s="1812"/>
      <c r="EE52" s="1812"/>
      <c r="EF52" s="1812"/>
      <c r="EG52" s="1812"/>
      <c r="EH52" s="1812"/>
      <c r="EI52" s="1812"/>
      <c r="EJ52" s="1812"/>
      <c r="EK52" s="1812"/>
      <c r="EL52" s="1812"/>
      <c r="EM52" s="1812"/>
      <c r="EN52" s="1812"/>
      <c r="EO52" s="1812"/>
      <c r="EP52" s="1812"/>
      <c r="EQ52" s="1812"/>
      <c r="ER52" s="1812"/>
      <c r="ES52" s="1812"/>
      <c r="ET52" s="1812"/>
      <c r="EU52" s="1813"/>
      <c r="EV52" s="1811"/>
      <c r="EW52" s="1812"/>
      <c r="EX52" s="1812"/>
      <c r="EY52" s="1812"/>
      <c r="EZ52" s="1812"/>
      <c r="FA52" s="1812"/>
      <c r="FB52" s="1812"/>
      <c r="FC52" s="1812"/>
      <c r="FD52" s="1812"/>
      <c r="FE52" s="1812"/>
      <c r="FF52" s="1812"/>
      <c r="FG52" s="1812"/>
      <c r="FH52" s="1812"/>
      <c r="FI52" s="1812"/>
      <c r="FJ52" s="1812"/>
      <c r="FK52" s="1812"/>
      <c r="FL52" s="1812"/>
      <c r="FM52" s="1812"/>
      <c r="FN52" s="1812"/>
      <c r="FO52" s="1812"/>
      <c r="FP52" s="1812"/>
      <c r="FQ52" s="1812"/>
      <c r="FR52" s="1812"/>
      <c r="FS52" s="1812"/>
      <c r="FT52" s="1812"/>
      <c r="FU52" s="1812"/>
      <c r="FV52" s="1812"/>
      <c r="FW52" s="1812"/>
      <c r="FX52" s="1812"/>
      <c r="FY52" s="1812"/>
      <c r="FZ52" s="1812"/>
      <c r="GA52" s="1812"/>
      <c r="GB52" s="1812"/>
      <c r="GC52" s="1812"/>
      <c r="GD52" s="1812"/>
      <c r="GE52" s="1812"/>
      <c r="GF52" s="1812"/>
      <c r="GG52" s="1812"/>
      <c r="GH52" s="1812"/>
      <c r="GI52" s="1813"/>
      <c r="GJ52" s="511"/>
    </row>
    <row r="53" spans="2:192" s="512" customFormat="1" ht="30" customHeight="1">
      <c r="B53" s="510"/>
      <c r="C53" s="1814" t="s">
        <v>708</v>
      </c>
      <c r="D53" s="1814"/>
      <c r="E53" s="1814"/>
      <c r="F53" s="1814"/>
      <c r="G53" s="1814"/>
      <c r="H53" s="1814"/>
      <c r="I53" s="1814"/>
      <c r="J53" s="1814"/>
      <c r="K53" s="1814"/>
      <c r="L53" s="1814"/>
      <c r="M53" s="1814"/>
      <c r="N53" s="1814"/>
      <c r="O53" s="1814"/>
      <c r="P53" s="1814"/>
      <c r="Q53" s="1814"/>
      <c r="R53" s="1814"/>
      <c r="S53" s="1814"/>
      <c r="T53" s="1814"/>
      <c r="U53" s="1814"/>
      <c r="V53" s="1814"/>
      <c r="W53" s="1814"/>
      <c r="X53" s="1814"/>
      <c r="Y53" s="1814"/>
      <c r="Z53" s="1814"/>
      <c r="AA53" s="1814"/>
      <c r="AB53" s="1814"/>
      <c r="AC53" s="1814"/>
      <c r="AD53" s="1814"/>
      <c r="AE53" s="1814"/>
      <c r="AF53" s="1814"/>
      <c r="AG53" s="1814"/>
      <c r="AH53" s="1814"/>
      <c r="AI53" s="1814"/>
      <c r="AJ53" s="1814"/>
      <c r="AK53" s="1814"/>
      <c r="AL53" s="1814"/>
      <c r="AM53" s="1814"/>
      <c r="AN53" s="1814"/>
      <c r="AO53" s="1814"/>
      <c r="AP53" s="1741"/>
      <c r="AQ53" s="1811"/>
      <c r="AR53" s="1812"/>
      <c r="AS53" s="1812"/>
      <c r="AT53" s="1812"/>
      <c r="AU53" s="1812"/>
      <c r="AV53" s="1812"/>
      <c r="AW53" s="1812"/>
      <c r="AX53" s="1812"/>
      <c r="AY53" s="1812"/>
      <c r="AZ53" s="1812"/>
      <c r="BA53" s="1812"/>
      <c r="BB53" s="1812"/>
      <c r="BC53" s="1812"/>
      <c r="BD53" s="1812"/>
      <c r="BE53" s="1812"/>
      <c r="BF53" s="1812"/>
      <c r="BG53" s="1812"/>
      <c r="BH53" s="1812"/>
      <c r="BI53" s="1812"/>
      <c r="BJ53" s="1812"/>
      <c r="BK53" s="1812"/>
      <c r="BL53" s="1812"/>
      <c r="BM53" s="1812"/>
      <c r="BN53" s="1812"/>
      <c r="BO53" s="1812"/>
      <c r="BP53" s="1812"/>
      <c r="BQ53" s="1812"/>
      <c r="BR53" s="1812"/>
      <c r="BS53" s="1812"/>
      <c r="BT53" s="1812"/>
      <c r="BU53" s="1813"/>
      <c r="BV53" s="1804"/>
      <c r="BW53" s="1805"/>
      <c r="BX53" s="1805"/>
      <c r="BY53" s="1805"/>
      <c r="BZ53" s="1805"/>
      <c r="CA53" s="1805"/>
      <c r="CB53" s="1805"/>
      <c r="CC53" s="1805"/>
      <c r="CD53" s="1805"/>
      <c r="CE53" s="1805"/>
      <c r="CF53" s="1806"/>
      <c r="CG53" s="1804"/>
      <c r="CH53" s="1805"/>
      <c r="CI53" s="1805"/>
      <c r="CJ53" s="1805"/>
      <c r="CK53" s="1805"/>
      <c r="CL53" s="1805"/>
      <c r="CM53" s="1805"/>
      <c r="CN53" s="1805"/>
      <c r="CO53" s="1805"/>
      <c r="CP53" s="1805"/>
      <c r="CQ53" s="1806"/>
      <c r="CR53" s="1811"/>
      <c r="CS53" s="1812"/>
      <c r="CT53" s="1812"/>
      <c r="CU53" s="1812"/>
      <c r="CV53" s="1812"/>
      <c r="CW53" s="1812"/>
      <c r="CX53" s="1812"/>
      <c r="CY53" s="1812"/>
      <c r="CZ53" s="1812"/>
      <c r="DA53" s="1812"/>
      <c r="DB53" s="1812"/>
      <c r="DC53" s="1812"/>
      <c r="DD53" s="1812"/>
      <c r="DE53" s="1812"/>
      <c r="DF53" s="1813"/>
      <c r="DG53" s="1811"/>
      <c r="DH53" s="1812"/>
      <c r="DI53" s="1812"/>
      <c r="DJ53" s="1812"/>
      <c r="DK53" s="1812"/>
      <c r="DL53" s="1812"/>
      <c r="DM53" s="1812"/>
      <c r="DN53" s="1812"/>
      <c r="DO53" s="1812"/>
      <c r="DP53" s="1812"/>
      <c r="DQ53" s="1812"/>
      <c r="DR53" s="1812"/>
      <c r="DS53" s="1812"/>
      <c r="DT53" s="1812"/>
      <c r="DU53" s="1812"/>
      <c r="DV53" s="1812"/>
      <c r="DW53" s="1812"/>
      <c r="DX53" s="1812"/>
      <c r="DY53" s="1812"/>
      <c r="DZ53" s="1812"/>
      <c r="EA53" s="1812"/>
      <c r="EB53" s="1812"/>
      <c r="EC53" s="1812"/>
      <c r="ED53" s="1812"/>
      <c r="EE53" s="1812"/>
      <c r="EF53" s="1812"/>
      <c r="EG53" s="1812"/>
      <c r="EH53" s="1812"/>
      <c r="EI53" s="1812"/>
      <c r="EJ53" s="1812"/>
      <c r="EK53" s="1812"/>
      <c r="EL53" s="1812"/>
      <c r="EM53" s="1812"/>
      <c r="EN53" s="1812"/>
      <c r="EO53" s="1812"/>
      <c r="EP53" s="1812"/>
      <c r="EQ53" s="1812"/>
      <c r="ER53" s="1812"/>
      <c r="ES53" s="1812"/>
      <c r="ET53" s="1812"/>
      <c r="EU53" s="1813"/>
      <c r="EV53" s="1811"/>
      <c r="EW53" s="1812"/>
      <c r="EX53" s="1812"/>
      <c r="EY53" s="1812"/>
      <c r="EZ53" s="1812"/>
      <c r="FA53" s="1812"/>
      <c r="FB53" s="1812"/>
      <c r="FC53" s="1812"/>
      <c r="FD53" s="1812"/>
      <c r="FE53" s="1812"/>
      <c r="FF53" s="1812"/>
      <c r="FG53" s="1812"/>
      <c r="FH53" s="1812"/>
      <c r="FI53" s="1812"/>
      <c r="FJ53" s="1812"/>
      <c r="FK53" s="1812"/>
      <c r="FL53" s="1812"/>
      <c r="FM53" s="1812"/>
      <c r="FN53" s="1812"/>
      <c r="FO53" s="1812"/>
      <c r="FP53" s="1812"/>
      <c r="FQ53" s="1812"/>
      <c r="FR53" s="1812"/>
      <c r="FS53" s="1812"/>
      <c r="FT53" s="1812"/>
      <c r="FU53" s="1812"/>
      <c r="FV53" s="1812"/>
      <c r="FW53" s="1812"/>
      <c r="FX53" s="1812"/>
      <c r="FY53" s="1812"/>
      <c r="FZ53" s="1812"/>
      <c r="GA53" s="1812"/>
      <c r="GB53" s="1812"/>
      <c r="GC53" s="1812"/>
      <c r="GD53" s="1812"/>
      <c r="GE53" s="1812"/>
      <c r="GF53" s="1812"/>
      <c r="GG53" s="1812"/>
      <c r="GH53" s="1812"/>
      <c r="GI53" s="1813"/>
      <c r="GJ53" s="511"/>
    </row>
    <row r="54" spans="2:192" s="512" customFormat="1" ht="30" customHeight="1">
      <c r="B54" s="510"/>
      <c r="C54" s="1816" t="s">
        <v>709</v>
      </c>
      <c r="D54" s="1816"/>
      <c r="E54" s="1816"/>
      <c r="F54" s="1816"/>
      <c r="G54" s="1816"/>
      <c r="H54" s="1816"/>
      <c r="I54" s="1816"/>
      <c r="J54" s="1816"/>
      <c r="K54" s="1816"/>
      <c r="L54" s="1816"/>
      <c r="M54" s="1816"/>
      <c r="N54" s="1816"/>
      <c r="O54" s="1816"/>
      <c r="P54" s="1816"/>
      <c r="Q54" s="1816"/>
      <c r="R54" s="1816"/>
      <c r="S54" s="1816"/>
      <c r="T54" s="1816"/>
      <c r="U54" s="1816"/>
      <c r="V54" s="1816"/>
      <c r="W54" s="1816"/>
      <c r="X54" s="1816"/>
      <c r="Y54" s="1816"/>
      <c r="Z54" s="1816"/>
      <c r="AA54" s="1816"/>
      <c r="AB54" s="1816"/>
      <c r="AC54" s="1816"/>
      <c r="AD54" s="1816"/>
      <c r="AE54" s="1816"/>
      <c r="AF54" s="1816"/>
      <c r="AG54" s="1816"/>
      <c r="AH54" s="1816"/>
      <c r="AI54" s="1816"/>
      <c r="AJ54" s="1816"/>
      <c r="AK54" s="1816"/>
      <c r="AL54" s="1816"/>
      <c r="AM54" s="1816"/>
      <c r="AN54" s="1816"/>
      <c r="AO54" s="1816"/>
      <c r="AP54" s="1817"/>
      <c r="AQ54" s="1811"/>
      <c r="AR54" s="1812"/>
      <c r="AS54" s="1812"/>
      <c r="AT54" s="1812"/>
      <c r="AU54" s="1812"/>
      <c r="AV54" s="1812"/>
      <c r="AW54" s="1812"/>
      <c r="AX54" s="1812"/>
      <c r="AY54" s="1812"/>
      <c r="AZ54" s="1812"/>
      <c r="BA54" s="1812"/>
      <c r="BB54" s="1812"/>
      <c r="BC54" s="1812"/>
      <c r="BD54" s="1812"/>
      <c r="BE54" s="1812"/>
      <c r="BF54" s="1812"/>
      <c r="BG54" s="1812"/>
      <c r="BH54" s="1812"/>
      <c r="BI54" s="1812"/>
      <c r="BJ54" s="1812"/>
      <c r="BK54" s="1812"/>
      <c r="BL54" s="1812"/>
      <c r="BM54" s="1812"/>
      <c r="BN54" s="1812"/>
      <c r="BO54" s="1812"/>
      <c r="BP54" s="1812"/>
      <c r="BQ54" s="1812"/>
      <c r="BR54" s="1812"/>
      <c r="BS54" s="1812"/>
      <c r="BT54" s="1812"/>
      <c r="BU54" s="1813"/>
      <c r="BV54" s="1804"/>
      <c r="BW54" s="1805"/>
      <c r="BX54" s="1805"/>
      <c r="BY54" s="1805"/>
      <c r="BZ54" s="1805"/>
      <c r="CA54" s="1805"/>
      <c r="CB54" s="1805"/>
      <c r="CC54" s="1805"/>
      <c r="CD54" s="1805"/>
      <c r="CE54" s="1805"/>
      <c r="CF54" s="1806"/>
      <c r="CG54" s="1804"/>
      <c r="CH54" s="1805"/>
      <c r="CI54" s="1805"/>
      <c r="CJ54" s="1805"/>
      <c r="CK54" s="1805"/>
      <c r="CL54" s="1805"/>
      <c r="CM54" s="1805"/>
      <c r="CN54" s="1805"/>
      <c r="CO54" s="1805"/>
      <c r="CP54" s="1805"/>
      <c r="CQ54" s="1806"/>
      <c r="CR54" s="1811"/>
      <c r="CS54" s="1812"/>
      <c r="CT54" s="1812"/>
      <c r="CU54" s="1812"/>
      <c r="CV54" s="1812"/>
      <c r="CW54" s="1812"/>
      <c r="CX54" s="1812"/>
      <c r="CY54" s="1812"/>
      <c r="CZ54" s="1812"/>
      <c r="DA54" s="1812"/>
      <c r="DB54" s="1812"/>
      <c r="DC54" s="1812"/>
      <c r="DD54" s="1812"/>
      <c r="DE54" s="1812"/>
      <c r="DF54" s="1813"/>
      <c r="DG54" s="1811"/>
      <c r="DH54" s="1812"/>
      <c r="DI54" s="1812"/>
      <c r="DJ54" s="1812"/>
      <c r="DK54" s="1812"/>
      <c r="DL54" s="1812"/>
      <c r="DM54" s="1812"/>
      <c r="DN54" s="1812"/>
      <c r="DO54" s="1812"/>
      <c r="DP54" s="1812"/>
      <c r="DQ54" s="1812"/>
      <c r="DR54" s="1812"/>
      <c r="DS54" s="1812"/>
      <c r="DT54" s="1812"/>
      <c r="DU54" s="1812"/>
      <c r="DV54" s="1812"/>
      <c r="DW54" s="1812"/>
      <c r="DX54" s="1812"/>
      <c r="DY54" s="1812"/>
      <c r="DZ54" s="1812"/>
      <c r="EA54" s="1812"/>
      <c r="EB54" s="1812"/>
      <c r="EC54" s="1812"/>
      <c r="ED54" s="1812"/>
      <c r="EE54" s="1812"/>
      <c r="EF54" s="1812"/>
      <c r="EG54" s="1812"/>
      <c r="EH54" s="1812"/>
      <c r="EI54" s="1812"/>
      <c r="EJ54" s="1812"/>
      <c r="EK54" s="1812"/>
      <c r="EL54" s="1812"/>
      <c r="EM54" s="1812"/>
      <c r="EN54" s="1812"/>
      <c r="EO54" s="1812"/>
      <c r="EP54" s="1812"/>
      <c r="EQ54" s="1812"/>
      <c r="ER54" s="1812"/>
      <c r="ES54" s="1812"/>
      <c r="ET54" s="1812"/>
      <c r="EU54" s="1813"/>
      <c r="EV54" s="1811"/>
      <c r="EW54" s="1812"/>
      <c r="EX54" s="1812"/>
      <c r="EY54" s="1812"/>
      <c r="EZ54" s="1812"/>
      <c r="FA54" s="1812"/>
      <c r="FB54" s="1812"/>
      <c r="FC54" s="1812"/>
      <c r="FD54" s="1812"/>
      <c r="FE54" s="1812"/>
      <c r="FF54" s="1812"/>
      <c r="FG54" s="1812"/>
      <c r="FH54" s="1812"/>
      <c r="FI54" s="1812"/>
      <c r="FJ54" s="1812"/>
      <c r="FK54" s="1812"/>
      <c r="FL54" s="1812"/>
      <c r="FM54" s="1812"/>
      <c r="FN54" s="1812"/>
      <c r="FO54" s="1812"/>
      <c r="FP54" s="1812"/>
      <c r="FQ54" s="1812"/>
      <c r="FR54" s="1812"/>
      <c r="FS54" s="1812"/>
      <c r="FT54" s="1812"/>
      <c r="FU54" s="1812"/>
      <c r="FV54" s="1812"/>
      <c r="FW54" s="1812"/>
      <c r="FX54" s="1812"/>
      <c r="FY54" s="1812"/>
      <c r="FZ54" s="1812"/>
      <c r="GA54" s="1812"/>
      <c r="GB54" s="1812"/>
      <c r="GC54" s="1812"/>
      <c r="GD54" s="1812"/>
      <c r="GE54" s="1812"/>
      <c r="GF54" s="1812"/>
      <c r="GG54" s="1812"/>
      <c r="GH54" s="1812"/>
      <c r="GI54" s="1813"/>
      <c r="GJ54" s="511"/>
    </row>
    <row r="55" spans="2:192" s="512" customFormat="1" ht="30" customHeight="1">
      <c r="B55" s="510"/>
      <c r="C55" s="1816"/>
      <c r="D55" s="1816"/>
      <c r="E55" s="1816"/>
      <c r="F55" s="1816"/>
      <c r="G55" s="1816"/>
      <c r="H55" s="1816"/>
      <c r="I55" s="1816"/>
      <c r="J55" s="1816"/>
      <c r="K55" s="1816"/>
      <c r="L55" s="1816"/>
      <c r="M55" s="1816"/>
      <c r="N55" s="1816"/>
      <c r="O55" s="1816"/>
      <c r="P55" s="1816"/>
      <c r="Q55" s="1816"/>
      <c r="R55" s="1816"/>
      <c r="S55" s="1816"/>
      <c r="T55" s="1816"/>
      <c r="U55" s="1816"/>
      <c r="V55" s="1816"/>
      <c r="W55" s="1816"/>
      <c r="X55" s="1816"/>
      <c r="Y55" s="1816"/>
      <c r="Z55" s="1816"/>
      <c r="AA55" s="1816"/>
      <c r="AB55" s="1816"/>
      <c r="AC55" s="1816"/>
      <c r="AD55" s="1816"/>
      <c r="AE55" s="1816"/>
      <c r="AF55" s="1816"/>
      <c r="AG55" s="1816"/>
      <c r="AH55" s="1816"/>
      <c r="AI55" s="1816"/>
      <c r="AJ55" s="1816"/>
      <c r="AK55" s="1816"/>
      <c r="AL55" s="1816"/>
      <c r="AM55" s="1816"/>
      <c r="AN55" s="1816"/>
      <c r="AO55" s="1816"/>
      <c r="AP55" s="1817"/>
      <c r="AQ55" s="1811"/>
      <c r="AR55" s="1812"/>
      <c r="AS55" s="1812"/>
      <c r="AT55" s="1812"/>
      <c r="AU55" s="1812"/>
      <c r="AV55" s="1812"/>
      <c r="AW55" s="1812"/>
      <c r="AX55" s="1812"/>
      <c r="AY55" s="1812"/>
      <c r="AZ55" s="1812"/>
      <c r="BA55" s="1812"/>
      <c r="BB55" s="1812"/>
      <c r="BC55" s="1812"/>
      <c r="BD55" s="1812"/>
      <c r="BE55" s="1812"/>
      <c r="BF55" s="1812"/>
      <c r="BG55" s="1812"/>
      <c r="BH55" s="1812"/>
      <c r="BI55" s="1812"/>
      <c r="BJ55" s="1812"/>
      <c r="BK55" s="1812"/>
      <c r="BL55" s="1812"/>
      <c r="BM55" s="1812"/>
      <c r="BN55" s="1812"/>
      <c r="BO55" s="1812"/>
      <c r="BP55" s="1812"/>
      <c r="BQ55" s="1812"/>
      <c r="BR55" s="1812"/>
      <c r="BS55" s="1812"/>
      <c r="BT55" s="1812"/>
      <c r="BU55" s="1813"/>
      <c r="BV55" s="1804"/>
      <c r="BW55" s="1805"/>
      <c r="BX55" s="1805"/>
      <c r="BY55" s="1805"/>
      <c r="BZ55" s="1805"/>
      <c r="CA55" s="1805"/>
      <c r="CB55" s="1805"/>
      <c r="CC55" s="1805"/>
      <c r="CD55" s="1805"/>
      <c r="CE55" s="1805"/>
      <c r="CF55" s="1806"/>
      <c r="CG55" s="1804"/>
      <c r="CH55" s="1805"/>
      <c r="CI55" s="1805"/>
      <c r="CJ55" s="1805"/>
      <c r="CK55" s="1805"/>
      <c r="CL55" s="1805"/>
      <c r="CM55" s="1805"/>
      <c r="CN55" s="1805"/>
      <c r="CO55" s="1805"/>
      <c r="CP55" s="1805"/>
      <c r="CQ55" s="1806"/>
      <c r="CR55" s="1811"/>
      <c r="CS55" s="1812"/>
      <c r="CT55" s="1812"/>
      <c r="CU55" s="1812"/>
      <c r="CV55" s="1812"/>
      <c r="CW55" s="1812"/>
      <c r="CX55" s="1812"/>
      <c r="CY55" s="1812"/>
      <c r="CZ55" s="1812"/>
      <c r="DA55" s="1812"/>
      <c r="DB55" s="1812"/>
      <c r="DC55" s="1812"/>
      <c r="DD55" s="1812"/>
      <c r="DE55" s="1812"/>
      <c r="DF55" s="1813"/>
      <c r="DG55" s="1811"/>
      <c r="DH55" s="1812"/>
      <c r="DI55" s="1812"/>
      <c r="DJ55" s="1812"/>
      <c r="DK55" s="1812"/>
      <c r="DL55" s="1812"/>
      <c r="DM55" s="1812"/>
      <c r="DN55" s="1812"/>
      <c r="DO55" s="1812"/>
      <c r="DP55" s="1812"/>
      <c r="DQ55" s="1812"/>
      <c r="DR55" s="1812"/>
      <c r="DS55" s="1812"/>
      <c r="DT55" s="1812"/>
      <c r="DU55" s="1812"/>
      <c r="DV55" s="1812"/>
      <c r="DW55" s="1812"/>
      <c r="DX55" s="1812"/>
      <c r="DY55" s="1812"/>
      <c r="DZ55" s="1812"/>
      <c r="EA55" s="1812"/>
      <c r="EB55" s="1812"/>
      <c r="EC55" s="1812"/>
      <c r="ED55" s="1812"/>
      <c r="EE55" s="1812"/>
      <c r="EF55" s="1812"/>
      <c r="EG55" s="1812"/>
      <c r="EH55" s="1812"/>
      <c r="EI55" s="1812"/>
      <c r="EJ55" s="1812"/>
      <c r="EK55" s="1812"/>
      <c r="EL55" s="1812"/>
      <c r="EM55" s="1812"/>
      <c r="EN55" s="1812"/>
      <c r="EO55" s="1812"/>
      <c r="EP55" s="1812"/>
      <c r="EQ55" s="1812"/>
      <c r="ER55" s="1812"/>
      <c r="ES55" s="1812"/>
      <c r="ET55" s="1812"/>
      <c r="EU55" s="1813"/>
      <c r="EV55" s="1811"/>
      <c r="EW55" s="1812"/>
      <c r="EX55" s="1812"/>
      <c r="EY55" s="1812"/>
      <c r="EZ55" s="1812"/>
      <c r="FA55" s="1812"/>
      <c r="FB55" s="1812"/>
      <c r="FC55" s="1812"/>
      <c r="FD55" s="1812"/>
      <c r="FE55" s="1812"/>
      <c r="FF55" s="1812"/>
      <c r="FG55" s="1812"/>
      <c r="FH55" s="1812"/>
      <c r="FI55" s="1812"/>
      <c r="FJ55" s="1812"/>
      <c r="FK55" s="1812"/>
      <c r="FL55" s="1812"/>
      <c r="FM55" s="1812"/>
      <c r="FN55" s="1812"/>
      <c r="FO55" s="1812"/>
      <c r="FP55" s="1812"/>
      <c r="FQ55" s="1812"/>
      <c r="FR55" s="1812"/>
      <c r="FS55" s="1812"/>
      <c r="FT55" s="1812"/>
      <c r="FU55" s="1812"/>
      <c r="FV55" s="1812"/>
      <c r="FW55" s="1812"/>
      <c r="FX55" s="1812"/>
      <c r="FY55" s="1812"/>
      <c r="FZ55" s="1812"/>
      <c r="GA55" s="1812"/>
      <c r="GB55" s="1812"/>
      <c r="GC55" s="1812"/>
      <c r="GD55" s="1812"/>
      <c r="GE55" s="1812"/>
      <c r="GF55" s="1812"/>
      <c r="GG55" s="1812"/>
      <c r="GH55" s="1812"/>
      <c r="GI55" s="1813"/>
      <c r="GJ55" s="511"/>
    </row>
    <row r="56" spans="2:192" ht="3.75" customHeight="1">
      <c r="B56" s="490"/>
      <c r="C56" s="491"/>
      <c r="D56" s="491"/>
      <c r="E56" s="491"/>
      <c r="F56" s="491"/>
      <c r="G56" s="491"/>
      <c r="H56" s="491"/>
      <c r="I56" s="491"/>
      <c r="J56" s="491"/>
      <c r="K56" s="491"/>
      <c r="L56" s="491"/>
      <c r="M56" s="491"/>
      <c r="N56" s="491"/>
      <c r="O56" s="491"/>
      <c r="P56" s="491"/>
      <c r="Q56" s="491"/>
      <c r="R56" s="491"/>
      <c r="S56" s="491"/>
      <c r="T56" s="491"/>
      <c r="U56" s="491"/>
      <c r="V56" s="491"/>
      <c r="W56" s="491"/>
      <c r="X56" s="491"/>
      <c r="Y56" s="491"/>
      <c r="Z56" s="491"/>
      <c r="AA56" s="491"/>
      <c r="AB56" s="491"/>
      <c r="AC56" s="491"/>
      <c r="AD56" s="491"/>
      <c r="AE56" s="491"/>
      <c r="AF56" s="491"/>
      <c r="AG56" s="491"/>
      <c r="AH56" s="491"/>
      <c r="AI56" s="491"/>
      <c r="AJ56" s="491"/>
      <c r="AK56" s="491"/>
      <c r="AL56" s="491"/>
      <c r="AM56" s="491"/>
      <c r="AN56" s="491"/>
      <c r="AO56" s="491"/>
      <c r="AP56" s="491"/>
      <c r="AQ56" s="491"/>
      <c r="AR56" s="491"/>
      <c r="AS56" s="491"/>
      <c r="AT56" s="491"/>
      <c r="AU56" s="491"/>
      <c r="AV56" s="491"/>
      <c r="AW56" s="491"/>
      <c r="AX56" s="491"/>
      <c r="AY56" s="491"/>
      <c r="AZ56" s="491"/>
      <c r="BA56" s="491"/>
      <c r="BB56" s="491"/>
      <c r="BC56" s="491"/>
      <c r="BD56" s="491"/>
      <c r="BE56" s="491"/>
      <c r="BF56" s="491"/>
      <c r="BG56" s="491"/>
      <c r="BH56" s="491"/>
      <c r="BI56" s="491"/>
      <c r="BJ56" s="491"/>
      <c r="BK56" s="491"/>
      <c r="BL56" s="491"/>
      <c r="BM56" s="491"/>
      <c r="BN56" s="491"/>
      <c r="BO56" s="491"/>
      <c r="BP56" s="491"/>
      <c r="BQ56" s="491"/>
      <c r="BR56" s="491"/>
      <c r="BS56" s="491"/>
      <c r="BT56" s="491"/>
      <c r="BU56" s="491"/>
      <c r="BV56" s="491"/>
      <c r="BW56" s="491"/>
      <c r="BX56" s="491"/>
      <c r="BY56" s="491"/>
      <c r="BZ56" s="491"/>
      <c r="CA56" s="491"/>
      <c r="CB56" s="491"/>
      <c r="CC56" s="491"/>
      <c r="CD56" s="491"/>
      <c r="CE56" s="491"/>
      <c r="CF56" s="491"/>
      <c r="CG56" s="491"/>
      <c r="CH56" s="491"/>
      <c r="CI56" s="491"/>
      <c r="CJ56" s="491"/>
      <c r="CK56" s="491"/>
      <c r="CL56" s="491"/>
      <c r="CM56" s="491"/>
      <c r="CN56" s="491"/>
      <c r="CO56" s="491"/>
      <c r="CP56" s="491"/>
      <c r="CQ56" s="491"/>
      <c r="CR56" s="491"/>
      <c r="CS56" s="491"/>
      <c r="CT56" s="491"/>
      <c r="CU56" s="491"/>
      <c r="CV56" s="491"/>
      <c r="CW56" s="491"/>
      <c r="CX56" s="491"/>
      <c r="CY56" s="491"/>
      <c r="CZ56" s="491"/>
      <c r="DA56" s="491"/>
      <c r="DB56" s="491"/>
      <c r="DC56" s="491"/>
      <c r="DD56" s="491"/>
      <c r="DE56" s="491"/>
      <c r="DF56" s="491"/>
      <c r="DG56" s="491"/>
      <c r="DH56" s="491"/>
      <c r="DI56" s="491"/>
      <c r="DJ56" s="491"/>
      <c r="DK56" s="491"/>
      <c r="DL56" s="491"/>
      <c r="DM56" s="491"/>
      <c r="DN56" s="491"/>
      <c r="DO56" s="491"/>
      <c r="DP56" s="491"/>
      <c r="DQ56" s="491"/>
      <c r="DR56" s="491"/>
      <c r="DS56" s="491"/>
      <c r="DT56" s="491"/>
      <c r="DU56" s="491"/>
      <c r="DV56" s="491"/>
      <c r="DW56" s="491"/>
      <c r="DX56" s="491"/>
      <c r="DY56" s="491"/>
      <c r="DZ56" s="491"/>
      <c r="EA56" s="491"/>
      <c r="EB56" s="491"/>
      <c r="EC56" s="491"/>
      <c r="ED56" s="491"/>
      <c r="EE56" s="491"/>
      <c r="EF56" s="491"/>
      <c r="EG56" s="491"/>
      <c r="EH56" s="491"/>
      <c r="EI56" s="491"/>
      <c r="EJ56" s="491"/>
      <c r="EK56" s="491"/>
      <c r="EL56" s="491"/>
      <c r="EM56" s="491"/>
      <c r="EN56" s="491"/>
      <c r="EO56" s="491"/>
      <c r="EP56" s="491"/>
      <c r="EQ56" s="491"/>
      <c r="ER56" s="491"/>
      <c r="ES56" s="491"/>
      <c r="ET56" s="491"/>
      <c r="EU56" s="491"/>
      <c r="EV56" s="491"/>
      <c r="EW56" s="491"/>
      <c r="EX56" s="491"/>
      <c r="EY56" s="491"/>
      <c r="EZ56" s="491"/>
      <c r="FA56" s="491"/>
      <c r="FB56" s="491"/>
      <c r="FC56" s="491"/>
      <c r="FD56" s="491"/>
      <c r="FE56" s="491"/>
      <c r="FF56" s="491"/>
      <c r="FG56" s="491"/>
      <c r="FH56" s="491"/>
      <c r="FI56" s="491"/>
      <c r="FJ56" s="491"/>
      <c r="FK56" s="491"/>
      <c r="FL56" s="491"/>
      <c r="FM56" s="491"/>
      <c r="FN56" s="491"/>
      <c r="FO56" s="491"/>
      <c r="FP56" s="491"/>
      <c r="FQ56" s="491"/>
      <c r="FR56" s="491"/>
      <c r="FS56" s="491"/>
      <c r="FT56" s="491"/>
      <c r="FU56" s="491"/>
      <c r="FV56" s="491"/>
      <c r="FW56" s="491"/>
      <c r="FX56" s="491"/>
      <c r="FY56" s="491"/>
      <c r="FZ56" s="491"/>
      <c r="GA56" s="491"/>
      <c r="GB56" s="491"/>
      <c r="GC56" s="491"/>
      <c r="GD56" s="491"/>
      <c r="GE56" s="491"/>
      <c r="GF56" s="491"/>
      <c r="GG56" s="491"/>
      <c r="GH56" s="491"/>
      <c r="GI56" s="491"/>
      <c r="GJ56" s="492"/>
    </row>
    <row r="57" spans="2:192" ht="51" customHeight="1">
      <c r="B57" s="490"/>
      <c r="C57" s="1818" t="s">
        <v>807</v>
      </c>
      <c r="D57" s="1819"/>
      <c r="E57" s="1819"/>
      <c r="F57" s="1819"/>
      <c r="G57" s="1819"/>
      <c r="H57" s="1819"/>
      <c r="I57" s="1819"/>
      <c r="J57" s="1819"/>
      <c r="K57" s="1819"/>
      <c r="L57" s="1819"/>
      <c r="M57" s="1819"/>
      <c r="N57" s="1819"/>
      <c r="O57" s="1819"/>
      <c r="P57" s="1819"/>
      <c r="Q57" s="1819"/>
      <c r="R57" s="1819"/>
      <c r="S57" s="1819"/>
      <c r="T57" s="1819"/>
      <c r="U57" s="1819"/>
      <c r="V57" s="1819"/>
      <c r="W57" s="1819"/>
      <c r="X57" s="1819"/>
      <c r="Y57" s="1819"/>
      <c r="Z57" s="1819"/>
      <c r="AA57" s="1819"/>
      <c r="AB57" s="1819"/>
      <c r="AC57" s="1819"/>
      <c r="AD57" s="1819"/>
      <c r="AE57" s="1819"/>
      <c r="AF57" s="1819"/>
      <c r="AG57" s="1819"/>
      <c r="AH57" s="1819"/>
      <c r="AI57" s="1819"/>
      <c r="AJ57" s="1819"/>
      <c r="AK57" s="1819"/>
      <c r="AL57" s="1819"/>
      <c r="AM57" s="1819"/>
      <c r="AN57" s="1819"/>
      <c r="AO57" s="1819"/>
      <c r="AP57" s="1819"/>
      <c r="AQ57" s="1819"/>
      <c r="AR57" s="1819"/>
      <c r="AS57" s="1819"/>
      <c r="AT57" s="1819"/>
      <c r="AU57" s="1819"/>
      <c r="AV57" s="1819"/>
      <c r="AW57" s="1819"/>
      <c r="AX57" s="1819"/>
      <c r="AY57" s="1819"/>
      <c r="AZ57" s="1819"/>
      <c r="BA57" s="1819"/>
      <c r="BB57" s="1819"/>
      <c r="BC57" s="1819"/>
      <c r="BD57" s="1819"/>
      <c r="BE57" s="1819"/>
      <c r="BF57" s="1819"/>
      <c r="BG57" s="1819"/>
      <c r="BH57" s="1819"/>
      <c r="BI57" s="1819"/>
      <c r="BJ57" s="1819"/>
      <c r="BK57" s="1819"/>
      <c r="BL57" s="1819"/>
      <c r="BM57" s="1819"/>
      <c r="BN57" s="1819"/>
      <c r="BO57" s="1819"/>
      <c r="BP57" s="1819"/>
      <c r="BQ57" s="1819"/>
      <c r="BR57" s="1819"/>
      <c r="BS57" s="1819"/>
      <c r="BT57" s="1819"/>
      <c r="BU57" s="1819"/>
      <c r="BV57" s="1819"/>
      <c r="BW57" s="1819"/>
      <c r="BX57" s="1819"/>
      <c r="BY57" s="1819"/>
      <c r="BZ57" s="1819"/>
      <c r="CA57" s="1819"/>
      <c r="CB57" s="1819"/>
      <c r="CC57" s="1819"/>
      <c r="CD57" s="1819"/>
      <c r="CE57" s="1819"/>
      <c r="CF57" s="1819"/>
      <c r="CG57" s="1819"/>
      <c r="CH57" s="1819"/>
      <c r="CI57" s="1819"/>
      <c r="CJ57" s="1819"/>
      <c r="CK57" s="1819"/>
      <c r="CL57" s="1819"/>
      <c r="CM57" s="1819"/>
      <c r="CN57" s="1819"/>
      <c r="CO57" s="1819"/>
      <c r="CP57" s="1819"/>
      <c r="CQ57" s="1819"/>
      <c r="CR57" s="1819"/>
      <c r="CS57" s="1819"/>
      <c r="CT57" s="1819"/>
      <c r="CU57" s="1819"/>
      <c r="CV57" s="1819"/>
      <c r="CW57" s="1819"/>
      <c r="CX57" s="1819"/>
      <c r="CY57" s="1819"/>
      <c r="CZ57" s="1819"/>
      <c r="DA57" s="1819"/>
      <c r="DB57" s="1819"/>
      <c r="DC57" s="1819"/>
      <c r="DD57" s="1819"/>
      <c r="DE57" s="1819"/>
      <c r="DF57" s="1819"/>
      <c r="DG57" s="1819"/>
      <c r="DH57" s="1819"/>
      <c r="DI57" s="1819"/>
      <c r="DJ57" s="1819"/>
      <c r="DK57" s="1819"/>
      <c r="DL57" s="1819"/>
      <c r="DM57" s="1819"/>
      <c r="DN57" s="1819"/>
      <c r="DO57" s="1819"/>
      <c r="DP57" s="1819"/>
      <c r="DQ57" s="1819"/>
      <c r="DR57" s="1819"/>
      <c r="DS57" s="1819"/>
      <c r="DT57" s="1819"/>
      <c r="DU57" s="1819"/>
      <c r="DV57" s="1819"/>
      <c r="DW57" s="1819"/>
      <c r="DX57" s="1819"/>
      <c r="DY57" s="1819"/>
      <c r="DZ57" s="1819"/>
      <c r="EA57" s="1819"/>
      <c r="EB57" s="1819"/>
      <c r="EC57" s="1819"/>
      <c r="ED57" s="1819"/>
      <c r="EE57" s="1819"/>
      <c r="EF57" s="1819"/>
      <c r="EG57" s="1819"/>
      <c r="EH57" s="1819"/>
      <c r="EI57" s="1819"/>
      <c r="EJ57" s="1819"/>
      <c r="EK57" s="1819"/>
      <c r="EL57" s="1819"/>
      <c r="EM57" s="1819"/>
      <c r="EN57" s="1819"/>
      <c r="EO57" s="1819"/>
      <c r="EP57" s="1819"/>
      <c r="EQ57" s="1819"/>
      <c r="ER57" s="1819"/>
      <c r="ES57" s="1819"/>
      <c r="ET57" s="1819"/>
      <c r="EU57" s="1819"/>
      <c r="EV57" s="1819"/>
      <c r="EW57" s="1819"/>
      <c r="EX57" s="1819"/>
      <c r="EY57" s="1819"/>
      <c r="EZ57" s="1819"/>
      <c r="FA57" s="1819"/>
      <c r="FB57" s="1819"/>
      <c r="FC57" s="1819"/>
      <c r="FD57" s="1819"/>
      <c r="FE57" s="1819"/>
      <c r="FF57" s="1819"/>
      <c r="FG57" s="1819"/>
      <c r="FH57" s="1819"/>
      <c r="FI57" s="1819"/>
      <c r="FJ57" s="1819"/>
      <c r="FK57" s="1819"/>
      <c r="FL57" s="1819"/>
      <c r="FM57" s="1819"/>
      <c r="FN57" s="1819"/>
      <c r="FO57" s="1819"/>
      <c r="FP57" s="1819"/>
      <c r="FQ57" s="1819"/>
      <c r="FR57" s="1819"/>
      <c r="FS57" s="1819"/>
      <c r="FT57" s="1819"/>
      <c r="FU57" s="1819"/>
      <c r="FV57" s="1819"/>
      <c r="FW57" s="1819"/>
      <c r="FX57" s="1819"/>
      <c r="FY57" s="1819"/>
      <c r="FZ57" s="1819"/>
      <c r="GA57" s="1819"/>
      <c r="GB57" s="1819"/>
      <c r="GC57" s="1819"/>
      <c r="GD57" s="1819"/>
      <c r="GE57" s="1819"/>
      <c r="GF57" s="1819"/>
      <c r="GG57" s="1819"/>
      <c r="GH57" s="1819"/>
      <c r="GI57" s="1820"/>
      <c r="GJ57" s="492"/>
    </row>
    <row r="58" spans="2:192" ht="3.75" customHeight="1" thickBot="1">
      <c r="B58" s="513"/>
      <c r="C58" s="514"/>
      <c r="D58" s="514"/>
      <c r="E58" s="514"/>
      <c r="F58" s="514"/>
      <c r="G58" s="514"/>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4"/>
      <c r="AJ58" s="514"/>
      <c r="AK58" s="514"/>
      <c r="AL58" s="514"/>
      <c r="AM58" s="514"/>
      <c r="AN58" s="514"/>
      <c r="AO58" s="514"/>
      <c r="AP58" s="514"/>
      <c r="AQ58" s="514"/>
      <c r="AR58" s="514"/>
      <c r="AS58" s="514"/>
      <c r="AT58" s="514"/>
      <c r="AU58" s="514"/>
      <c r="AV58" s="514"/>
      <c r="AW58" s="514"/>
      <c r="AX58" s="514"/>
      <c r="AY58" s="514"/>
      <c r="AZ58" s="514"/>
      <c r="BA58" s="514"/>
      <c r="BB58" s="514"/>
      <c r="BC58" s="514"/>
      <c r="BD58" s="514"/>
      <c r="BE58" s="514"/>
      <c r="BF58" s="514"/>
      <c r="BG58" s="514"/>
      <c r="BH58" s="514"/>
      <c r="BI58" s="514"/>
      <c r="BJ58" s="514"/>
      <c r="BK58" s="514"/>
      <c r="BL58" s="514"/>
      <c r="BM58" s="514"/>
      <c r="BN58" s="514"/>
      <c r="BO58" s="514"/>
      <c r="BP58" s="514"/>
      <c r="BQ58" s="514"/>
      <c r="BR58" s="514"/>
      <c r="BS58" s="514"/>
      <c r="BT58" s="514"/>
      <c r="BU58" s="514"/>
      <c r="BV58" s="514"/>
      <c r="BW58" s="514"/>
      <c r="BX58" s="514"/>
      <c r="BY58" s="514"/>
      <c r="BZ58" s="514"/>
      <c r="CA58" s="514"/>
      <c r="CB58" s="514"/>
      <c r="CC58" s="514"/>
      <c r="CD58" s="514"/>
      <c r="CE58" s="514"/>
      <c r="CF58" s="514"/>
      <c r="CG58" s="514"/>
      <c r="CH58" s="514"/>
      <c r="CI58" s="514"/>
      <c r="CJ58" s="514"/>
      <c r="CK58" s="514"/>
      <c r="CL58" s="514"/>
      <c r="CM58" s="514"/>
      <c r="CN58" s="514"/>
      <c r="CO58" s="514"/>
      <c r="CP58" s="514"/>
      <c r="CQ58" s="514"/>
      <c r="CR58" s="514"/>
      <c r="CS58" s="514"/>
      <c r="CT58" s="514"/>
      <c r="CU58" s="514"/>
      <c r="CV58" s="514"/>
      <c r="CW58" s="514"/>
      <c r="CX58" s="514"/>
      <c r="CY58" s="514"/>
      <c r="CZ58" s="514"/>
      <c r="DA58" s="514"/>
      <c r="DB58" s="514"/>
      <c r="DC58" s="514"/>
      <c r="DD58" s="514"/>
      <c r="DE58" s="514"/>
      <c r="DF58" s="514"/>
      <c r="DG58" s="514"/>
      <c r="DH58" s="514"/>
      <c r="DI58" s="514"/>
      <c r="DJ58" s="514"/>
      <c r="DK58" s="514"/>
      <c r="DL58" s="514"/>
      <c r="DM58" s="514"/>
      <c r="DN58" s="514"/>
      <c r="DO58" s="514"/>
      <c r="DP58" s="514"/>
      <c r="DQ58" s="514"/>
      <c r="DR58" s="514"/>
      <c r="DS58" s="514"/>
      <c r="DT58" s="514"/>
      <c r="DU58" s="514"/>
      <c r="DV58" s="514"/>
      <c r="DW58" s="514"/>
      <c r="DX58" s="514"/>
      <c r="DY58" s="514"/>
      <c r="DZ58" s="514"/>
      <c r="EA58" s="514"/>
      <c r="EB58" s="514"/>
      <c r="EC58" s="514"/>
      <c r="ED58" s="514"/>
      <c r="EE58" s="514"/>
      <c r="EF58" s="514"/>
      <c r="EG58" s="514"/>
      <c r="EH58" s="514"/>
      <c r="EI58" s="514"/>
      <c r="EJ58" s="514"/>
      <c r="EK58" s="514"/>
      <c r="EL58" s="514"/>
      <c r="EM58" s="514"/>
      <c r="EN58" s="514"/>
      <c r="EO58" s="514"/>
      <c r="EP58" s="514"/>
      <c r="EQ58" s="514"/>
      <c r="ER58" s="514"/>
      <c r="ES58" s="514"/>
      <c r="ET58" s="514"/>
      <c r="EU58" s="514"/>
      <c r="EV58" s="514"/>
      <c r="EW58" s="514"/>
      <c r="EX58" s="514"/>
      <c r="EY58" s="514"/>
      <c r="EZ58" s="514"/>
      <c r="FA58" s="514"/>
      <c r="FB58" s="514"/>
      <c r="FC58" s="514"/>
      <c r="FD58" s="514"/>
      <c r="FE58" s="514"/>
      <c r="FF58" s="514"/>
      <c r="FG58" s="514"/>
      <c r="FH58" s="514"/>
      <c r="FI58" s="514"/>
      <c r="FJ58" s="514"/>
      <c r="FK58" s="514"/>
      <c r="FL58" s="514"/>
      <c r="FM58" s="514"/>
      <c r="FN58" s="514"/>
      <c r="FO58" s="514"/>
      <c r="FP58" s="514"/>
      <c r="FQ58" s="514"/>
      <c r="FR58" s="514"/>
      <c r="FS58" s="514"/>
      <c r="FT58" s="514"/>
      <c r="FU58" s="514"/>
      <c r="FV58" s="514"/>
      <c r="FW58" s="514"/>
      <c r="FX58" s="514"/>
      <c r="FY58" s="514"/>
      <c r="FZ58" s="514"/>
      <c r="GA58" s="514"/>
      <c r="GB58" s="514"/>
      <c r="GC58" s="514"/>
      <c r="GD58" s="514"/>
      <c r="GE58" s="514"/>
      <c r="GF58" s="514"/>
      <c r="GG58" s="514"/>
      <c r="GH58" s="514"/>
      <c r="GI58" s="514"/>
      <c r="GJ58" s="515"/>
    </row>
    <row r="59" spans="2:192" ht="15" customHeight="1"/>
    <row r="60" spans="2:192" ht="15" customHeight="1"/>
    <row r="61" spans="2:192" ht="15" customHeight="1"/>
    <row r="62" spans="2:192" ht="15" customHeight="1"/>
    <row r="63" spans="2:192" ht="15" customHeight="1"/>
    <row r="64" spans="2:192" ht="15" customHeight="1"/>
    <row r="65" ht="15" customHeight="1"/>
    <row r="66" ht="15" customHeight="1"/>
    <row r="67" ht="15" customHeight="1"/>
    <row r="68" ht="15" customHeight="1"/>
  </sheetData>
  <sheetProtection algorithmName="SHA-512" hashValue="i0PL1nPUM37VYK5kagFMzAsO2X70jJ29w5++4yhZMAP3/vsCKJRWEmU2KnZVi0XjiRFSlfWRrohRdoEcu0dmCQ==" saltValue="CELEyUHkhpA2c3LjOE4uMg==" spinCount="100000" sheet="1" objects="1" scenarios="1" selectLockedCells="1"/>
  <mergeCells count="173">
    <mergeCell ref="EV55:GI55"/>
    <mergeCell ref="C57:GI57"/>
    <mergeCell ref="C55:AP55"/>
    <mergeCell ref="AQ55:BU55"/>
    <mergeCell ref="BV55:CF55"/>
    <mergeCell ref="CG55:CQ55"/>
    <mergeCell ref="CR55:DF55"/>
    <mergeCell ref="DG55:EU55"/>
    <mergeCell ref="EV53:GI53"/>
    <mergeCell ref="C54:AP54"/>
    <mergeCell ref="AQ54:BU54"/>
    <mergeCell ref="BV54:CF54"/>
    <mergeCell ref="CG54:CQ54"/>
    <mergeCell ref="CR54:DF54"/>
    <mergeCell ref="DG54:EU54"/>
    <mergeCell ref="EV54:GI54"/>
    <mergeCell ref="C53:AP53"/>
    <mergeCell ref="AQ53:BU53"/>
    <mergeCell ref="BV53:CF53"/>
    <mergeCell ref="CG53:CQ53"/>
    <mergeCell ref="CR53:DF53"/>
    <mergeCell ref="DG53:EU53"/>
    <mergeCell ref="EV51:GI51"/>
    <mergeCell ref="C52:AP52"/>
    <mergeCell ref="AQ52:BU52"/>
    <mergeCell ref="BV52:CF52"/>
    <mergeCell ref="CG52:CQ52"/>
    <mergeCell ref="CR52:DF52"/>
    <mergeCell ref="DG52:EU52"/>
    <mergeCell ref="EV52:GI52"/>
    <mergeCell ref="C51:AP51"/>
    <mergeCell ref="AQ51:BU51"/>
    <mergeCell ref="BV51:CF51"/>
    <mergeCell ref="CG51:CQ51"/>
    <mergeCell ref="CR51:DF51"/>
    <mergeCell ref="DG51:EU51"/>
    <mergeCell ref="EV49:GI49"/>
    <mergeCell ref="C50:AP50"/>
    <mergeCell ref="AQ50:BU50"/>
    <mergeCell ref="BV50:CF50"/>
    <mergeCell ref="CG50:CQ50"/>
    <mergeCell ref="CR50:DF50"/>
    <mergeCell ref="DG50:EU50"/>
    <mergeCell ref="EV50:GI50"/>
    <mergeCell ref="C49:AP49"/>
    <mergeCell ref="AQ49:BU49"/>
    <mergeCell ref="BV49:CF49"/>
    <mergeCell ref="CG49:CQ49"/>
    <mergeCell ref="CR49:DF49"/>
    <mergeCell ref="DG49:EU49"/>
    <mergeCell ref="C45:GI45"/>
    <mergeCell ref="C48:AP48"/>
    <mergeCell ref="AQ48:BU48"/>
    <mergeCell ref="BV48:CF48"/>
    <mergeCell ref="CG48:CQ48"/>
    <mergeCell ref="CR48:DF48"/>
    <mergeCell ref="DG48:EU48"/>
    <mergeCell ref="EV48:GI48"/>
    <mergeCell ref="C41:AR41"/>
    <mergeCell ref="AS41:CT41"/>
    <mergeCell ref="CU41:EJ41"/>
    <mergeCell ref="EK41:GI41"/>
    <mergeCell ref="C42:AR42"/>
    <mergeCell ref="AS42:CT42"/>
    <mergeCell ref="CU42:EJ42"/>
    <mergeCell ref="EK42:GI42"/>
    <mergeCell ref="C38:AR38"/>
    <mergeCell ref="AS38:CL38"/>
    <mergeCell ref="CM38:EF38"/>
    <mergeCell ref="EG38:FF38"/>
    <mergeCell ref="FG38:GI38"/>
    <mergeCell ref="C39:AR39"/>
    <mergeCell ref="AS39:CL39"/>
    <mergeCell ref="CM39:EF39"/>
    <mergeCell ref="EG39:FF39"/>
    <mergeCell ref="FG39:GI39"/>
    <mergeCell ref="C36:AR36"/>
    <mergeCell ref="AS36:CL36"/>
    <mergeCell ref="CM36:EF36"/>
    <mergeCell ref="EG36:FF36"/>
    <mergeCell ref="FG36:GI36"/>
    <mergeCell ref="C37:AR37"/>
    <mergeCell ref="AS37:CL37"/>
    <mergeCell ref="CM37:EF37"/>
    <mergeCell ref="EG37:FF37"/>
    <mergeCell ref="FG37:GI37"/>
    <mergeCell ref="C34:AR34"/>
    <mergeCell ref="AS34:CL34"/>
    <mergeCell ref="CM34:EF34"/>
    <mergeCell ref="EG34:FF34"/>
    <mergeCell ref="FG34:GI34"/>
    <mergeCell ref="C35:AR35"/>
    <mergeCell ref="AS35:CL35"/>
    <mergeCell ref="CM35:EF35"/>
    <mergeCell ref="EG35:FF35"/>
    <mergeCell ref="FG35:GI35"/>
    <mergeCell ref="C32:AR32"/>
    <mergeCell ref="AS32:CL32"/>
    <mergeCell ref="CM32:EF32"/>
    <mergeCell ref="EG32:FF32"/>
    <mergeCell ref="FG32:GI32"/>
    <mergeCell ref="C33:AR33"/>
    <mergeCell ref="AS33:CL33"/>
    <mergeCell ref="CM33:EF33"/>
    <mergeCell ref="EG33:FF33"/>
    <mergeCell ref="FG33:GI33"/>
    <mergeCell ref="C30:AR30"/>
    <mergeCell ref="AS30:CL30"/>
    <mergeCell ref="CM30:EF30"/>
    <mergeCell ref="EG30:FF30"/>
    <mergeCell ref="FG30:GI30"/>
    <mergeCell ref="C31:AR31"/>
    <mergeCell ref="AS31:CL31"/>
    <mergeCell ref="CM31:EF31"/>
    <mergeCell ref="EG31:FF31"/>
    <mergeCell ref="FG31:GI31"/>
    <mergeCell ref="C28:AR28"/>
    <mergeCell ref="AS28:CL28"/>
    <mergeCell ref="CM28:EF28"/>
    <mergeCell ref="EG28:FF28"/>
    <mergeCell ref="FG28:GI28"/>
    <mergeCell ref="C29:AR29"/>
    <mergeCell ref="AS29:CL29"/>
    <mergeCell ref="CM29:EF29"/>
    <mergeCell ref="EG29:FF29"/>
    <mergeCell ref="FG29:GI29"/>
    <mergeCell ref="C26:AR26"/>
    <mergeCell ref="AS26:CL26"/>
    <mergeCell ref="CM26:EF26"/>
    <mergeCell ref="EG26:FF26"/>
    <mergeCell ref="FG26:GI26"/>
    <mergeCell ref="C27:AR27"/>
    <mergeCell ref="AS27:CL27"/>
    <mergeCell ref="CM27:EF27"/>
    <mergeCell ref="EG27:FF27"/>
    <mergeCell ref="FG27:GI27"/>
    <mergeCell ref="C18:AD18"/>
    <mergeCell ref="C20:BR22"/>
    <mergeCell ref="BS20:GI20"/>
    <mergeCell ref="BS21:GI21"/>
    <mergeCell ref="BS22:GI22"/>
    <mergeCell ref="C24:GI24"/>
    <mergeCell ref="C16:AD16"/>
    <mergeCell ref="AE16:CG16"/>
    <mergeCell ref="CH16:CO16"/>
    <mergeCell ref="CP16:EE16"/>
    <mergeCell ref="EF16:EP16"/>
    <mergeCell ref="EQ16:GH16"/>
    <mergeCell ref="C13:Y13"/>
    <mergeCell ref="CK13:DP13"/>
    <mergeCell ref="DQ13:GI13"/>
    <mergeCell ref="CK14:DP14"/>
    <mergeCell ref="DQ14:GI14"/>
    <mergeCell ref="C8:AT8"/>
    <mergeCell ref="AU8:CJ8"/>
    <mergeCell ref="CK8:EH8"/>
    <mergeCell ref="EI8:GI8"/>
    <mergeCell ref="CK9:EH9"/>
    <mergeCell ref="C11:Y11"/>
    <mergeCell ref="Z11:CH14"/>
    <mergeCell ref="CK11:DP11"/>
    <mergeCell ref="DQ11:GI11"/>
    <mergeCell ref="C12:Y12"/>
    <mergeCell ref="AO2:EU3"/>
    <mergeCell ref="EV2:GJ2"/>
    <mergeCell ref="EV3:GJ3"/>
    <mergeCell ref="C5:GI5"/>
    <mergeCell ref="C7:AT7"/>
    <mergeCell ref="AU7:CJ7"/>
    <mergeCell ref="CK7:EH7"/>
    <mergeCell ref="EI7:GI7"/>
    <mergeCell ref="CK12:DP12"/>
    <mergeCell ref="DQ12:GI12"/>
  </mergeCells>
  <printOptions horizontalCentered="1"/>
  <pageMargins left="0.23622047244094499" right="0.17" top="0.23622047244094499" bottom="0.31811023999999999" header="0.31496062992126" footer="0.23622047244094499"/>
  <pageSetup scale="47" orientation="portrait" r:id="rId1"/>
  <headerFooter>
    <oddFooter>&amp;L&amp;12CF-8-All-0500 Rev F
Sept 28th 2021&amp;C&amp;12REFERENCE ONLY ONCE REMOVED FROM SYSTEM</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locked="0" defaultSize="0" autoFill="0" autoLine="0" autoPict="0">
                <anchor moveWithCells="1">
                  <from>
                    <xdr:col>32</xdr:col>
                    <xdr:colOff>0</xdr:colOff>
                    <xdr:row>16</xdr:row>
                    <xdr:rowOff>28575</xdr:rowOff>
                  </from>
                  <to>
                    <xdr:col>41</xdr:col>
                    <xdr:colOff>0</xdr:colOff>
                    <xdr:row>18</xdr:row>
                    <xdr:rowOff>0</xdr:rowOff>
                  </to>
                </anchor>
              </controlPr>
            </control>
          </mc:Choice>
        </mc:AlternateContent>
        <mc:AlternateContent xmlns:mc="http://schemas.openxmlformats.org/markup-compatibility/2006">
          <mc:Choice Requires="x14">
            <control shapeId="46082" r:id="rId5" name="Check Box 2">
              <controlPr locked="0" defaultSize="0" autoFill="0" autoLine="0" autoPict="0">
                <anchor moveWithCells="1">
                  <from>
                    <xdr:col>51</xdr:col>
                    <xdr:colOff>0</xdr:colOff>
                    <xdr:row>16</xdr:row>
                    <xdr:rowOff>28575</xdr:rowOff>
                  </from>
                  <to>
                    <xdr:col>59</xdr:col>
                    <xdr:colOff>38100</xdr:colOff>
                    <xdr:row>18</xdr:row>
                    <xdr:rowOff>0</xdr:rowOff>
                  </to>
                </anchor>
              </controlPr>
            </control>
          </mc:Choice>
        </mc:AlternateContent>
        <mc:AlternateContent xmlns:mc="http://schemas.openxmlformats.org/markup-compatibility/2006">
          <mc:Choice Requires="x14">
            <control shapeId="46083" r:id="rId6" name="Check Box 3">
              <controlPr locked="0" defaultSize="0" autoFill="0" autoLine="0" autoPict="0">
                <anchor moveWithCells="1">
                  <from>
                    <xdr:col>69</xdr:col>
                    <xdr:colOff>0</xdr:colOff>
                    <xdr:row>16</xdr:row>
                    <xdr:rowOff>28575</xdr:rowOff>
                  </from>
                  <to>
                    <xdr:col>79</xdr:col>
                    <xdr:colOff>0</xdr:colOff>
                    <xdr:row>18</xdr:row>
                    <xdr:rowOff>0</xdr:rowOff>
                  </to>
                </anchor>
              </controlPr>
            </control>
          </mc:Choice>
        </mc:AlternateContent>
        <mc:AlternateContent xmlns:mc="http://schemas.openxmlformats.org/markup-compatibility/2006">
          <mc:Choice Requires="x14">
            <control shapeId="46084" r:id="rId7" name="Check Box 4">
              <controlPr locked="0" defaultSize="0" autoFill="0" autoLine="0" autoPict="0">
                <anchor moveWithCells="1">
                  <from>
                    <xdr:col>92</xdr:col>
                    <xdr:colOff>19050</xdr:colOff>
                    <xdr:row>16</xdr:row>
                    <xdr:rowOff>28575</xdr:rowOff>
                  </from>
                  <to>
                    <xdr:col>117</xdr:col>
                    <xdr:colOff>0</xdr:colOff>
                    <xdr:row>18</xdr:row>
                    <xdr:rowOff>0</xdr:rowOff>
                  </to>
                </anchor>
              </controlPr>
            </control>
          </mc:Choice>
        </mc:AlternateContent>
        <mc:AlternateContent xmlns:mc="http://schemas.openxmlformats.org/markup-compatibility/2006">
          <mc:Choice Requires="x14">
            <control shapeId="46085" r:id="rId8" name="Check Box 5">
              <controlPr locked="0" defaultSize="0" autoFill="0" autoLine="0" autoPict="0">
                <anchor moveWithCells="1">
                  <from>
                    <xdr:col>78</xdr:col>
                    <xdr:colOff>9525</xdr:colOff>
                    <xdr:row>48</xdr:row>
                    <xdr:rowOff>28575</xdr:rowOff>
                  </from>
                  <to>
                    <xdr:col>82</xdr:col>
                    <xdr:colOff>0</xdr:colOff>
                    <xdr:row>48</xdr:row>
                    <xdr:rowOff>361950</xdr:rowOff>
                  </to>
                </anchor>
              </controlPr>
            </control>
          </mc:Choice>
        </mc:AlternateContent>
        <mc:AlternateContent xmlns:mc="http://schemas.openxmlformats.org/markup-compatibility/2006">
          <mc:Choice Requires="x14">
            <control shapeId="46086" r:id="rId9" name="Check Box 6">
              <controlPr locked="0" defaultSize="0" autoFill="0" autoLine="0" autoPict="0">
                <anchor moveWithCells="1">
                  <from>
                    <xdr:col>133</xdr:col>
                    <xdr:colOff>28575</xdr:colOff>
                    <xdr:row>16</xdr:row>
                    <xdr:rowOff>28575</xdr:rowOff>
                  </from>
                  <to>
                    <xdr:col>147</xdr:col>
                    <xdr:colOff>47625</xdr:colOff>
                    <xdr:row>18</xdr:row>
                    <xdr:rowOff>0</xdr:rowOff>
                  </to>
                </anchor>
              </controlPr>
            </control>
          </mc:Choice>
        </mc:AlternateContent>
        <mc:AlternateContent xmlns:mc="http://schemas.openxmlformats.org/markup-compatibility/2006">
          <mc:Choice Requires="x14">
            <control shapeId="46087" r:id="rId10" name="Check Box 7">
              <controlPr locked="0" defaultSize="0" autoFill="0" autoLine="0" autoPict="0">
                <anchor moveWithCells="1">
                  <from>
                    <xdr:col>165</xdr:col>
                    <xdr:colOff>19050</xdr:colOff>
                    <xdr:row>16</xdr:row>
                    <xdr:rowOff>38100</xdr:rowOff>
                  </from>
                  <to>
                    <xdr:col>179</xdr:col>
                    <xdr:colOff>47625</xdr:colOff>
                    <xdr:row>18</xdr:row>
                    <xdr:rowOff>0</xdr:rowOff>
                  </to>
                </anchor>
              </controlPr>
            </control>
          </mc:Choice>
        </mc:AlternateContent>
        <mc:AlternateContent xmlns:mc="http://schemas.openxmlformats.org/markup-compatibility/2006">
          <mc:Choice Requires="x14">
            <control shapeId="46088" r:id="rId11" name="Check Box 8">
              <controlPr locked="0" defaultSize="0" autoFill="0" autoLine="0" autoPict="0">
                <anchor moveWithCells="1">
                  <from>
                    <xdr:col>78</xdr:col>
                    <xdr:colOff>9525</xdr:colOff>
                    <xdr:row>49</xdr:row>
                    <xdr:rowOff>0</xdr:rowOff>
                  </from>
                  <to>
                    <xdr:col>82</xdr:col>
                    <xdr:colOff>0</xdr:colOff>
                    <xdr:row>49</xdr:row>
                    <xdr:rowOff>323850</xdr:rowOff>
                  </to>
                </anchor>
              </controlPr>
            </control>
          </mc:Choice>
        </mc:AlternateContent>
        <mc:AlternateContent xmlns:mc="http://schemas.openxmlformats.org/markup-compatibility/2006">
          <mc:Choice Requires="x14">
            <control shapeId="46089" r:id="rId12" name="Check Box 9">
              <controlPr locked="0" defaultSize="0" autoFill="0" autoLine="0" autoPict="0">
                <anchor moveWithCells="1">
                  <from>
                    <xdr:col>78</xdr:col>
                    <xdr:colOff>9525</xdr:colOff>
                    <xdr:row>50</xdr:row>
                    <xdr:rowOff>57150</xdr:rowOff>
                  </from>
                  <to>
                    <xdr:col>82</xdr:col>
                    <xdr:colOff>0</xdr:colOff>
                    <xdr:row>50</xdr:row>
                    <xdr:rowOff>266700</xdr:rowOff>
                  </to>
                </anchor>
              </controlPr>
            </control>
          </mc:Choice>
        </mc:AlternateContent>
        <mc:AlternateContent xmlns:mc="http://schemas.openxmlformats.org/markup-compatibility/2006">
          <mc:Choice Requires="x14">
            <control shapeId="46090" r:id="rId13" name="Check Box 10">
              <controlPr locked="0" defaultSize="0" autoFill="0" autoLine="0" autoPict="0">
                <anchor moveWithCells="1">
                  <from>
                    <xdr:col>78</xdr:col>
                    <xdr:colOff>9525</xdr:colOff>
                    <xdr:row>51</xdr:row>
                    <xdr:rowOff>28575</xdr:rowOff>
                  </from>
                  <to>
                    <xdr:col>82</xdr:col>
                    <xdr:colOff>0</xdr:colOff>
                    <xdr:row>51</xdr:row>
                    <xdr:rowOff>238125</xdr:rowOff>
                  </to>
                </anchor>
              </controlPr>
            </control>
          </mc:Choice>
        </mc:AlternateContent>
        <mc:AlternateContent xmlns:mc="http://schemas.openxmlformats.org/markup-compatibility/2006">
          <mc:Choice Requires="x14">
            <control shapeId="46091" r:id="rId14" name="Check Box 11">
              <controlPr locked="0" defaultSize="0" autoFill="0" autoLine="0" autoPict="0">
                <anchor moveWithCells="1">
                  <from>
                    <xdr:col>78</xdr:col>
                    <xdr:colOff>19050</xdr:colOff>
                    <xdr:row>52</xdr:row>
                    <xdr:rowOff>9525</xdr:rowOff>
                  </from>
                  <to>
                    <xdr:col>82</xdr:col>
                    <xdr:colOff>0</xdr:colOff>
                    <xdr:row>52</xdr:row>
                    <xdr:rowOff>333375</xdr:rowOff>
                  </to>
                </anchor>
              </controlPr>
            </control>
          </mc:Choice>
        </mc:AlternateContent>
        <mc:AlternateContent xmlns:mc="http://schemas.openxmlformats.org/markup-compatibility/2006">
          <mc:Choice Requires="x14">
            <control shapeId="46092" r:id="rId15" name="Check Box 12">
              <controlPr locked="0" defaultSize="0" autoFill="0" autoLine="0" autoPict="0">
                <anchor moveWithCells="1">
                  <from>
                    <xdr:col>88</xdr:col>
                    <xdr:colOff>9525</xdr:colOff>
                    <xdr:row>48</xdr:row>
                    <xdr:rowOff>85725</xdr:rowOff>
                  </from>
                  <to>
                    <xdr:col>91</xdr:col>
                    <xdr:colOff>47625</xdr:colOff>
                    <xdr:row>48</xdr:row>
                    <xdr:rowOff>314325</xdr:rowOff>
                  </to>
                </anchor>
              </controlPr>
            </control>
          </mc:Choice>
        </mc:AlternateContent>
        <mc:AlternateContent xmlns:mc="http://schemas.openxmlformats.org/markup-compatibility/2006">
          <mc:Choice Requires="x14">
            <control shapeId="46093" r:id="rId16" name="Check Box 13">
              <controlPr locked="0" defaultSize="0" autoFill="0" autoLine="0" autoPict="0">
                <anchor moveWithCells="1">
                  <from>
                    <xdr:col>78</xdr:col>
                    <xdr:colOff>9525</xdr:colOff>
                    <xdr:row>53</xdr:row>
                    <xdr:rowOff>28575</xdr:rowOff>
                  </from>
                  <to>
                    <xdr:col>82</xdr:col>
                    <xdr:colOff>0</xdr:colOff>
                    <xdr:row>53</xdr:row>
                    <xdr:rowOff>361950</xdr:rowOff>
                  </to>
                </anchor>
              </controlPr>
            </control>
          </mc:Choice>
        </mc:AlternateContent>
        <mc:AlternateContent xmlns:mc="http://schemas.openxmlformats.org/markup-compatibility/2006">
          <mc:Choice Requires="x14">
            <control shapeId="46094" r:id="rId17" name="Check Box 14">
              <controlPr locked="0" defaultSize="0" autoFill="0" autoLine="0" autoPict="0">
                <anchor moveWithCells="1">
                  <from>
                    <xdr:col>78</xdr:col>
                    <xdr:colOff>9525</xdr:colOff>
                    <xdr:row>54</xdr:row>
                    <xdr:rowOff>28575</xdr:rowOff>
                  </from>
                  <to>
                    <xdr:col>82</xdr:col>
                    <xdr:colOff>0</xdr:colOff>
                    <xdr:row>54</xdr:row>
                    <xdr:rowOff>361950</xdr:rowOff>
                  </to>
                </anchor>
              </controlPr>
            </control>
          </mc:Choice>
        </mc:AlternateContent>
        <mc:AlternateContent xmlns:mc="http://schemas.openxmlformats.org/markup-compatibility/2006">
          <mc:Choice Requires="x14">
            <control shapeId="46095" r:id="rId18" name="Check Box 15">
              <controlPr locked="0" defaultSize="0" autoFill="0" autoLine="0" autoPict="0">
                <anchor moveWithCells="1">
                  <from>
                    <xdr:col>88</xdr:col>
                    <xdr:colOff>9525</xdr:colOff>
                    <xdr:row>49</xdr:row>
                    <xdr:rowOff>85725</xdr:rowOff>
                  </from>
                  <to>
                    <xdr:col>91</xdr:col>
                    <xdr:colOff>47625</xdr:colOff>
                    <xdr:row>49</xdr:row>
                    <xdr:rowOff>314325</xdr:rowOff>
                  </to>
                </anchor>
              </controlPr>
            </control>
          </mc:Choice>
        </mc:AlternateContent>
        <mc:AlternateContent xmlns:mc="http://schemas.openxmlformats.org/markup-compatibility/2006">
          <mc:Choice Requires="x14">
            <control shapeId="46096" r:id="rId19" name="Check Box 16">
              <controlPr locked="0" defaultSize="0" autoFill="0" autoLine="0" autoPict="0">
                <anchor moveWithCells="1">
                  <from>
                    <xdr:col>88</xdr:col>
                    <xdr:colOff>9525</xdr:colOff>
                    <xdr:row>50</xdr:row>
                    <xdr:rowOff>85725</xdr:rowOff>
                  </from>
                  <to>
                    <xdr:col>91</xdr:col>
                    <xdr:colOff>47625</xdr:colOff>
                    <xdr:row>50</xdr:row>
                    <xdr:rowOff>314325</xdr:rowOff>
                  </to>
                </anchor>
              </controlPr>
            </control>
          </mc:Choice>
        </mc:AlternateContent>
        <mc:AlternateContent xmlns:mc="http://schemas.openxmlformats.org/markup-compatibility/2006">
          <mc:Choice Requires="x14">
            <control shapeId="46097" r:id="rId20" name="Check Box 17">
              <controlPr locked="0" defaultSize="0" autoFill="0" autoLine="0" autoPict="0">
                <anchor moveWithCells="1">
                  <from>
                    <xdr:col>88</xdr:col>
                    <xdr:colOff>9525</xdr:colOff>
                    <xdr:row>51</xdr:row>
                    <xdr:rowOff>85725</xdr:rowOff>
                  </from>
                  <to>
                    <xdr:col>91</xdr:col>
                    <xdr:colOff>47625</xdr:colOff>
                    <xdr:row>51</xdr:row>
                    <xdr:rowOff>314325</xdr:rowOff>
                  </to>
                </anchor>
              </controlPr>
            </control>
          </mc:Choice>
        </mc:AlternateContent>
        <mc:AlternateContent xmlns:mc="http://schemas.openxmlformats.org/markup-compatibility/2006">
          <mc:Choice Requires="x14">
            <control shapeId="46098" r:id="rId21" name="Check Box 18">
              <controlPr locked="0" defaultSize="0" autoFill="0" autoLine="0" autoPict="0">
                <anchor moveWithCells="1">
                  <from>
                    <xdr:col>88</xdr:col>
                    <xdr:colOff>9525</xdr:colOff>
                    <xdr:row>52</xdr:row>
                    <xdr:rowOff>85725</xdr:rowOff>
                  </from>
                  <to>
                    <xdr:col>91</xdr:col>
                    <xdr:colOff>47625</xdr:colOff>
                    <xdr:row>52</xdr:row>
                    <xdr:rowOff>314325</xdr:rowOff>
                  </to>
                </anchor>
              </controlPr>
            </control>
          </mc:Choice>
        </mc:AlternateContent>
        <mc:AlternateContent xmlns:mc="http://schemas.openxmlformats.org/markup-compatibility/2006">
          <mc:Choice Requires="x14">
            <control shapeId="46099" r:id="rId22" name="Check Box 19">
              <controlPr locked="0" defaultSize="0" autoFill="0" autoLine="0" autoPict="0">
                <anchor moveWithCells="1">
                  <from>
                    <xdr:col>88</xdr:col>
                    <xdr:colOff>9525</xdr:colOff>
                    <xdr:row>53</xdr:row>
                    <xdr:rowOff>85725</xdr:rowOff>
                  </from>
                  <to>
                    <xdr:col>91</xdr:col>
                    <xdr:colOff>47625</xdr:colOff>
                    <xdr:row>53</xdr:row>
                    <xdr:rowOff>314325</xdr:rowOff>
                  </to>
                </anchor>
              </controlPr>
            </control>
          </mc:Choice>
        </mc:AlternateContent>
        <mc:AlternateContent xmlns:mc="http://schemas.openxmlformats.org/markup-compatibility/2006">
          <mc:Choice Requires="x14">
            <control shapeId="46100" r:id="rId23" name="Check Box 20">
              <controlPr locked="0" defaultSize="0" autoFill="0" autoLine="0" autoPict="0">
                <anchor moveWithCells="1">
                  <from>
                    <xdr:col>88</xdr:col>
                    <xdr:colOff>9525</xdr:colOff>
                    <xdr:row>54</xdr:row>
                    <xdr:rowOff>85725</xdr:rowOff>
                  </from>
                  <to>
                    <xdr:col>91</xdr:col>
                    <xdr:colOff>47625</xdr:colOff>
                    <xdr:row>54</xdr:row>
                    <xdr:rowOff>314325</xdr:rowOff>
                  </to>
                </anchor>
              </controlPr>
            </control>
          </mc:Choice>
        </mc:AlternateContent>
      </controls>
    </mc:Choice>
  </mc:AlternateConten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1:G5"/>
  <sheetViews>
    <sheetView workbookViewId="0">
      <selection activeCell="G7" sqref="G7"/>
    </sheetView>
  </sheetViews>
  <sheetFormatPr defaultRowHeight="12.75"/>
  <cols>
    <col min="5" max="5" width="10.85546875" bestFit="1" customWidth="1"/>
  </cols>
  <sheetData>
    <row r="1" spans="1:7" s="72" customFormat="1">
      <c r="G1" s="72" t="s">
        <v>195</v>
      </c>
    </row>
    <row r="2" spans="1:7">
      <c r="A2" s="58" t="s">
        <v>12</v>
      </c>
      <c r="C2" t="s">
        <v>9</v>
      </c>
      <c r="E2" t="s">
        <v>305</v>
      </c>
      <c r="G2" t="s">
        <v>310</v>
      </c>
    </row>
    <row r="3" spans="1:7">
      <c r="A3" s="59" t="s">
        <v>14</v>
      </c>
      <c r="C3" t="s">
        <v>10</v>
      </c>
      <c r="E3" t="s">
        <v>306</v>
      </c>
      <c r="G3" t="s">
        <v>311</v>
      </c>
    </row>
    <row r="4" spans="1:7">
      <c r="A4" s="60" t="s">
        <v>263</v>
      </c>
      <c r="C4" t="s">
        <v>11</v>
      </c>
      <c r="E4" t="s">
        <v>307</v>
      </c>
    </row>
    <row r="5" spans="1:7">
      <c r="A5" s="61" t="s">
        <v>228</v>
      </c>
    </row>
  </sheetData>
  <sheetProtection formatCells="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pageSetUpPr fitToPage="1"/>
  </sheetPr>
  <dimension ref="A1:H10"/>
  <sheetViews>
    <sheetView showGridLines="0" showRowColHeaders="0" zoomScaleNormal="100" workbookViewId="0">
      <selection activeCell="K11" sqref="K11"/>
    </sheetView>
  </sheetViews>
  <sheetFormatPr defaultRowHeight="12.75"/>
  <cols>
    <col min="1" max="1" width="2.7109375" style="72" customWidth="1"/>
    <col min="2" max="2" width="7.140625" customWidth="1"/>
    <col min="3" max="3" width="17.85546875" customWidth="1"/>
    <col min="4" max="4" width="32.140625" customWidth="1"/>
    <col min="5" max="5" width="7.140625" customWidth="1"/>
    <col min="6" max="7" width="30.7109375" customWidth="1"/>
    <col min="8" max="8" width="8.7109375" customWidth="1"/>
  </cols>
  <sheetData>
    <row r="1" spans="2:8" s="72" customFormat="1" ht="13.5" thickBot="1"/>
    <row r="2" spans="2:8" ht="45.75" customHeight="1" thickBot="1">
      <c r="B2" s="30" t="s">
        <v>223</v>
      </c>
      <c r="C2" s="31"/>
      <c r="D2" s="797" t="s">
        <v>297</v>
      </c>
      <c r="E2" s="797"/>
      <c r="F2" s="797"/>
      <c r="G2" s="797"/>
      <c r="H2" s="798"/>
    </row>
    <row r="3" spans="2:8" ht="36" customHeight="1" thickBot="1">
      <c r="B3" s="799" t="s">
        <v>282</v>
      </c>
      <c r="C3" s="800"/>
      <c r="D3" s="800"/>
      <c r="E3" s="800"/>
      <c r="F3" s="800"/>
      <c r="G3" s="800"/>
      <c r="H3" s="801"/>
    </row>
    <row r="4" spans="2:8" ht="27" customHeight="1">
      <c r="B4" s="802" t="s">
        <v>0</v>
      </c>
      <c r="C4" s="803"/>
      <c r="D4" s="804">
        <f>'PPAP Cover Page'!C9</f>
        <v>0</v>
      </c>
      <c r="E4" s="805"/>
      <c r="F4" s="77" t="s">
        <v>15</v>
      </c>
      <c r="G4" s="804">
        <f>'PPAP Cover Page'!F9</f>
        <v>0</v>
      </c>
      <c r="H4" s="806"/>
    </row>
    <row r="5" spans="2:8" ht="27" customHeight="1">
      <c r="B5" s="791" t="s">
        <v>1</v>
      </c>
      <c r="C5" s="792"/>
      <c r="D5" s="793">
        <f>'PPAP Cover Page'!C21</f>
        <v>0</v>
      </c>
      <c r="E5" s="794"/>
      <c r="F5" s="76" t="s">
        <v>16</v>
      </c>
      <c r="G5" s="795">
        <f>'PPAP Cover Page'!F10</f>
        <v>0</v>
      </c>
      <c r="H5" s="796"/>
    </row>
    <row r="6" spans="2:8" ht="27" customHeight="1" thickBot="1">
      <c r="B6" s="813" t="s">
        <v>2</v>
      </c>
      <c r="C6" s="814"/>
      <c r="D6" s="815">
        <f>'PPAP Cover Page'!F16</f>
        <v>0</v>
      </c>
      <c r="E6" s="816"/>
      <c r="F6" s="32" t="s">
        <v>221</v>
      </c>
      <c r="G6" s="817" t="str">
        <f>CONCATENATE('PPAP Cover Page'!F11,'PPAP Cover Page'!H10,'PPAP Cover Page'!F12)</f>
        <v xml:space="preserve">     |     </v>
      </c>
      <c r="H6" s="818"/>
    </row>
    <row r="7" spans="2:8" ht="48.75" customHeight="1">
      <c r="B7" s="33" t="s">
        <v>3</v>
      </c>
      <c r="C7" s="819" t="s">
        <v>4</v>
      </c>
      <c r="D7" s="819"/>
      <c r="E7" s="91" t="s">
        <v>5</v>
      </c>
      <c r="F7" s="820" t="s">
        <v>6</v>
      </c>
      <c r="G7" s="821"/>
      <c r="H7" s="35" t="s">
        <v>262</v>
      </c>
    </row>
    <row r="8" spans="2:8" ht="52.5" customHeight="1">
      <c r="B8" s="36">
        <v>1</v>
      </c>
      <c r="C8" s="822" t="s">
        <v>298</v>
      </c>
      <c r="D8" s="808"/>
      <c r="E8" s="109"/>
      <c r="F8" s="823"/>
      <c r="G8" s="823"/>
      <c r="H8" s="118"/>
    </row>
    <row r="9" spans="2:8" ht="52.5" customHeight="1">
      <c r="B9" s="36">
        <v>2</v>
      </c>
      <c r="C9" s="807" t="s">
        <v>300</v>
      </c>
      <c r="D9" s="808"/>
      <c r="E9" s="21"/>
      <c r="F9" s="809"/>
      <c r="G9" s="809"/>
      <c r="H9" s="118"/>
    </row>
    <row r="10" spans="2:8" ht="52.5" customHeight="1" thickBot="1">
      <c r="B10" s="56">
        <v>3</v>
      </c>
      <c r="C10" s="810" t="s">
        <v>299</v>
      </c>
      <c r="D10" s="811"/>
      <c r="E10" s="22"/>
      <c r="F10" s="812"/>
      <c r="G10" s="812"/>
      <c r="H10" s="119"/>
    </row>
  </sheetData>
  <sheetProtection algorithmName="SHA-512" hashValue="SpA72Yh17+mXPsE7yf/ssynUUORmHiEOlfF0SwzctS8KWHT0L5xJHTNM0elV1d3X9oIHpVvoaFUckuOwD0VzsQ==" saltValue="Piye+37rEZDCbEnPRF/Z3Q==" spinCount="100000" sheet="1" objects="1" scenarios="1"/>
  <mergeCells count="19">
    <mergeCell ref="C9:D9"/>
    <mergeCell ref="F9:G9"/>
    <mergeCell ref="C10:D10"/>
    <mergeCell ref="F10:G10"/>
    <mergeCell ref="B6:C6"/>
    <mergeCell ref="D6:E6"/>
    <mergeCell ref="G6:H6"/>
    <mergeCell ref="C7:D7"/>
    <mergeCell ref="F7:G7"/>
    <mergeCell ref="C8:D8"/>
    <mergeCell ref="F8:G8"/>
    <mergeCell ref="B5:C5"/>
    <mergeCell ref="D5:E5"/>
    <mergeCell ref="G5:H5"/>
    <mergeCell ref="D2:H2"/>
    <mergeCell ref="B3:H3"/>
    <mergeCell ref="B4:C4"/>
    <mergeCell ref="D4:E4"/>
    <mergeCell ref="G4:H4"/>
  </mergeCells>
  <conditionalFormatting sqref="H8:H10">
    <cfRule type="cellIs" dxfId="509" priority="1" stopIfTrue="1" operator="equal">
      <formula>"INT"</formula>
    </cfRule>
    <cfRule type="cellIs" dxfId="508" priority="2" stopIfTrue="1" operator="equal">
      <formula>"OK"</formula>
    </cfRule>
    <cfRule type="cellIs" dxfId="507" priority="3" stopIfTrue="1" operator="equal">
      <formula>"REJ"</formula>
    </cfRule>
    <cfRule type="cellIs" dxfId="506" priority="4" stopIfTrue="1" operator="equal">
      <formula>"DEV"</formula>
    </cfRule>
  </conditionalFormatting>
  <printOptions horizontalCentered="1"/>
  <pageMargins left="0" right="0" top="0.75" bottom="0.75" header="0.3" footer="0.3"/>
  <pageSetup orientation="landscape" horizontalDpi="4294967293" verticalDpi="4294967293" r:id="rId1"/>
  <headerFooter>
    <oddFooter>&amp;LCF-8-All-0500 Rev F
Sept 28th 2021</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5" stopIfTrue="1" id="{163FB472-0E18-4EAF-9E4B-D56D473C91B9}">
            <xm:f>'1) Design Record'!E8='1) Design Record'!#REF!</xm:f>
            <x14:dxf>
              <font>
                <b val="0"/>
                <i/>
              </font>
            </x14:dxf>
          </x14:cfRule>
          <x14:cfRule type="expression" priority="5" stopIfTrue="1" id="{AA21255B-BA70-469C-B154-F62DAB8287C3}">
            <xm:f>'1) Design Record'!E8='1) Design Record'!$AA$3</xm:f>
            <x14:dxf>
              <font>
                <b/>
                <i val="0"/>
              </font>
            </x14:dxf>
          </x14:cfRule>
          <x14:cfRule type="expression" priority="5" stopIfTrue="1" id="{CB36ECEF-3446-4426-B8B1-C8680D47671C}">
            <xm:f>'1) Design Record'!E8='1) Design Record'!#REF!</xm:f>
            <x14:dxf>
              <font>
                <b/>
                <i val="0"/>
              </font>
            </x14:dxf>
          </x14:cfRule>
          <x14:cfRule type="expression" priority="5" stopIfTrue="1" id="{08181ACF-2D53-42EF-9F1A-08C362518221}">
            <xm:f>'1) Design Record'!E8='1) Design Record'!#REF!</xm:f>
            <x14:dxf>
              <font>
                <b/>
                <i val="0"/>
              </font>
            </x14:dxf>
          </x14:cfRule>
          <xm:sqref>E8 E10</xm:sqref>
        </x14:conditionalFormatting>
        <x14:conditionalFormatting xmlns:xm="http://schemas.microsoft.com/office/excel/2006/main">
          <x14:cfRule type="expression" priority="6" stopIfTrue="1" id="{CF316039-C989-44CF-A019-FC844324891F}">
            <xm:f>'1) Design Record'!E9='1) Design Record'!#REF!</xm:f>
            <x14:dxf>
              <font>
                <b val="0"/>
                <i/>
              </font>
            </x14:dxf>
          </x14:cfRule>
          <x14:cfRule type="expression" priority="6" stopIfTrue="1" id="{1DED2412-1716-45C6-98F3-EAF95DB7A35D}">
            <xm:f>'1) Design Record'!E9='1) Design Record'!$AA$3</xm:f>
            <x14:dxf>
              <font>
                <b/>
                <i val="0"/>
              </font>
            </x14:dxf>
          </x14:cfRule>
          <x14:cfRule type="expression" priority="6" stopIfTrue="1" id="{414624A2-70F1-493F-A81C-447032EF30ED}">
            <xm:f>'1) Design Record'!E9='1) Design Record'!#REF!</xm:f>
            <x14:dxf>
              <font>
                <b/>
                <i val="0"/>
              </font>
            </x14:dxf>
          </x14:cfRule>
          <x14:cfRule type="expression" priority="6" stopIfTrue="1" id="{709DFCE7-9BC9-4292-957F-9D69C2534E42}">
            <xm:f>'1) Design Record'!E9='1) Design Record'!#REF!</xm:f>
            <x14:dxf>
              <font>
                <b/>
                <i val="0"/>
              </font>
            </x14:dxf>
          </x14:cfRule>
          <xm:sqref>E9</xm:sqref>
        </x14:conditionalFormatting>
      </x14:conditionalFormattings>
    </ex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300-000000000000}">
          <x14:formula1>
            <xm:f>data!$C$1:$C$4</xm:f>
          </x14:formula1>
          <xm:sqref>E8:E10</xm:sqref>
        </x14:dataValidation>
        <x14:dataValidation type="list" allowBlank="1" showInputMessage="1" showErrorMessage="1" xr:uid="{00000000-0002-0000-0300-000001000000}">
          <x14:formula1>
            <xm:f>data!$A$1:$A$5</xm:f>
          </x14:formula1>
          <xm:sqref>H8:H10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BC15"/>
  <sheetViews>
    <sheetView showGridLines="0" showRowColHeaders="0" zoomScaleNormal="100" workbookViewId="0">
      <selection activeCell="F10" sqref="F10:G10"/>
    </sheetView>
  </sheetViews>
  <sheetFormatPr defaultColWidth="9.140625" defaultRowHeight="12.75"/>
  <cols>
    <col min="1" max="1" width="2.7109375" style="95" customWidth="1"/>
    <col min="2" max="2" width="7.140625" style="1" customWidth="1"/>
    <col min="3" max="3" width="17.85546875" style="1" customWidth="1"/>
    <col min="4" max="4" width="32.140625" style="1" customWidth="1"/>
    <col min="5" max="5" width="7.140625" style="1" customWidth="1"/>
    <col min="6" max="7" width="30.7109375" style="1" customWidth="1"/>
    <col min="8" max="8" width="8.7109375" style="1" customWidth="1"/>
    <col min="9" max="11" width="9.140625" style="1"/>
    <col min="12" max="21" width="9.140625" style="49"/>
    <col min="22" max="35" width="9.140625" style="19"/>
    <col min="36" max="55" width="9.140625" style="49"/>
    <col min="56" max="16384" width="9.140625" style="1"/>
  </cols>
  <sheetData>
    <row r="1" spans="1:55" s="95" customFormat="1" ht="13.5" thickBot="1">
      <c r="L1" s="49"/>
      <c r="M1" s="49"/>
      <c r="N1" s="49"/>
      <c r="O1" s="49"/>
      <c r="P1" s="49"/>
      <c r="Q1" s="49"/>
      <c r="R1" s="49"/>
      <c r="S1" s="49"/>
      <c r="T1" s="49"/>
      <c r="U1" s="49"/>
      <c r="V1" s="19"/>
      <c r="W1" s="19"/>
      <c r="X1" s="19"/>
      <c r="Y1" s="19"/>
      <c r="Z1" s="19"/>
      <c r="AA1" s="19"/>
      <c r="AB1" s="19"/>
      <c r="AC1" s="19"/>
      <c r="AD1" s="19"/>
      <c r="AE1" s="19"/>
      <c r="AF1" s="19"/>
      <c r="AG1" s="19"/>
      <c r="AH1" s="19"/>
      <c r="AI1" s="19"/>
      <c r="AJ1" s="49"/>
      <c r="AK1" s="49"/>
      <c r="AL1" s="49"/>
      <c r="AM1" s="49"/>
      <c r="AN1" s="49"/>
      <c r="AO1" s="49"/>
      <c r="AP1" s="49"/>
      <c r="AQ1" s="49"/>
      <c r="AR1" s="49"/>
      <c r="AS1" s="49"/>
      <c r="AT1" s="49"/>
      <c r="AU1" s="49"/>
      <c r="AV1" s="49"/>
      <c r="AW1" s="49"/>
      <c r="AX1" s="49"/>
      <c r="AY1" s="49"/>
      <c r="AZ1" s="49"/>
      <c r="BA1" s="49"/>
      <c r="BB1" s="49"/>
      <c r="BC1" s="49"/>
    </row>
    <row r="2" spans="1:55" ht="45.75" customHeight="1" thickBot="1">
      <c r="B2" s="30" t="s">
        <v>223</v>
      </c>
      <c r="C2" s="31"/>
      <c r="D2" s="797" t="s">
        <v>297</v>
      </c>
      <c r="E2" s="797"/>
      <c r="F2" s="797"/>
      <c r="G2" s="797"/>
      <c r="H2" s="798"/>
    </row>
    <row r="3" spans="1:55" ht="36" customHeight="1" thickBot="1">
      <c r="B3" s="799" t="s">
        <v>240</v>
      </c>
      <c r="C3" s="800"/>
      <c r="D3" s="800"/>
      <c r="E3" s="800"/>
      <c r="F3" s="800"/>
      <c r="G3" s="800"/>
      <c r="H3" s="801"/>
      <c r="AA3" s="2" t="s">
        <v>9</v>
      </c>
      <c r="AB3" s="2" t="s">
        <v>12</v>
      </c>
    </row>
    <row r="4" spans="1:55" s="26" customFormat="1" ht="27" customHeight="1">
      <c r="A4" s="95"/>
      <c r="B4" s="802" t="s">
        <v>0</v>
      </c>
      <c r="C4" s="803"/>
      <c r="D4" s="804">
        <f>'PPAP Cover Page'!C9</f>
        <v>0</v>
      </c>
      <c r="E4" s="805"/>
      <c r="F4" s="94" t="s">
        <v>15</v>
      </c>
      <c r="G4" s="804">
        <f>'PPAP Cover Page'!F9</f>
        <v>0</v>
      </c>
      <c r="H4" s="806"/>
      <c r="L4" s="49"/>
      <c r="M4" s="49"/>
      <c r="N4" s="49"/>
      <c r="O4" s="49"/>
      <c r="P4" s="49"/>
      <c r="Q4" s="49"/>
      <c r="R4" s="49"/>
      <c r="S4" s="49"/>
      <c r="T4" s="49"/>
      <c r="U4" s="49"/>
      <c r="V4" s="19"/>
      <c r="W4" s="19"/>
      <c r="X4" s="19"/>
      <c r="Y4" s="19"/>
      <c r="Z4" s="19"/>
      <c r="AA4" s="2" t="s">
        <v>10</v>
      </c>
      <c r="AB4" s="2" t="s">
        <v>14</v>
      </c>
      <c r="AC4" s="19"/>
      <c r="AD4" s="19"/>
      <c r="AE4" s="19"/>
      <c r="AF4" s="19"/>
      <c r="AG4" s="19"/>
      <c r="AH4" s="19"/>
      <c r="AI4" s="19"/>
      <c r="AJ4" s="49"/>
      <c r="AK4" s="49"/>
      <c r="AL4" s="49"/>
      <c r="AM4" s="49"/>
      <c r="AN4" s="49"/>
      <c r="AO4" s="49"/>
      <c r="AP4" s="49"/>
      <c r="AQ4" s="49"/>
      <c r="AR4" s="49"/>
      <c r="AS4" s="49"/>
      <c r="AT4" s="49"/>
      <c r="AU4" s="49"/>
      <c r="AV4" s="49"/>
      <c r="AW4" s="49"/>
      <c r="AX4" s="49"/>
      <c r="AY4" s="49"/>
      <c r="AZ4" s="49"/>
      <c r="BA4" s="49"/>
      <c r="BB4" s="49"/>
      <c r="BC4" s="49"/>
    </row>
    <row r="5" spans="1:55" s="26" customFormat="1" ht="27" customHeight="1">
      <c r="A5" s="95"/>
      <c r="B5" s="791" t="s">
        <v>1</v>
      </c>
      <c r="C5" s="792"/>
      <c r="D5" s="793">
        <f>'PPAP Cover Page'!C21</f>
        <v>0</v>
      </c>
      <c r="E5" s="794"/>
      <c r="F5" s="93" t="s">
        <v>16</v>
      </c>
      <c r="G5" s="795">
        <f>'PPAP Cover Page'!F10</f>
        <v>0</v>
      </c>
      <c r="H5" s="796"/>
      <c r="L5" s="49"/>
      <c r="M5" s="49"/>
      <c r="N5" s="49"/>
      <c r="O5" s="49"/>
      <c r="P5" s="49"/>
      <c r="Q5" s="49"/>
      <c r="R5" s="49"/>
      <c r="S5" s="49"/>
      <c r="T5" s="49"/>
      <c r="U5" s="49"/>
      <c r="V5" s="19"/>
      <c r="W5" s="19"/>
      <c r="X5" s="19"/>
      <c r="Y5" s="19"/>
      <c r="Z5" s="19"/>
      <c r="AA5" s="2" t="s">
        <v>11</v>
      </c>
      <c r="AB5" s="2" t="s">
        <v>13</v>
      </c>
      <c r="AC5" s="19"/>
      <c r="AD5" s="19"/>
      <c r="AE5" s="19"/>
      <c r="AF5" s="19"/>
      <c r="AG5" s="19"/>
      <c r="AH5" s="19"/>
      <c r="AI5" s="19"/>
      <c r="AJ5" s="49"/>
      <c r="AK5" s="49"/>
      <c r="AL5" s="49"/>
      <c r="AM5" s="49"/>
      <c r="AN5" s="49"/>
      <c r="AO5" s="49"/>
      <c r="AP5" s="49"/>
      <c r="AQ5" s="49"/>
      <c r="AR5" s="49"/>
      <c r="AS5" s="49"/>
      <c r="AT5" s="49"/>
      <c r="AU5" s="49"/>
      <c r="AV5" s="49"/>
      <c r="AW5" s="49"/>
      <c r="AX5" s="49"/>
      <c r="AY5" s="49"/>
      <c r="AZ5" s="49"/>
      <c r="BA5" s="49"/>
      <c r="BB5" s="49"/>
      <c r="BC5" s="49"/>
    </row>
    <row r="6" spans="1:55" s="26" customFormat="1" ht="27" customHeight="1" thickBot="1">
      <c r="A6" s="95"/>
      <c r="B6" s="813" t="s">
        <v>2</v>
      </c>
      <c r="C6" s="814"/>
      <c r="D6" s="815">
        <f>'PPAP Cover Page'!F16</f>
        <v>0</v>
      </c>
      <c r="E6" s="816"/>
      <c r="F6" s="32" t="s">
        <v>221</v>
      </c>
      <c r="G6" s="817" t="str">
        <f>CONCATENATE('PPAP Cover Page'!F11,'PPAP Cover Page'!H10,'PPAP Cover Page'!F12)</f>
        <v xml:space="preserve">     |     </v>
      </c>
      <c r="H6" s="818"/>
      <c r="L6" s="49"/>
      <c r="M6" s="49"/>
      <c r="N6" s="49"/>
      <c r="O6" s="49"/>
      <c r="P6" s="49"/>
      <c r="Q6" s="49"/>
      <c r="R6" s="49"/>
      <c r="S6" s="49"/>
      <c r="T6" s="49"/>
      <c r="U6" s="49"/>
      <c r="V6" s="19"/>
      <c r="W6" s="19"/>
      <c r="X6" s="19"/>
      <c r="Y6" s="19"/>
      <c r="Z6" s="19"/>
      <c r="AA6" s="2"/>
      <c r="AB6" s="2"/>
      <c r="AC6" s="19"/>
      <c r="AD6" s="19"/>
      <c r="AE6" s="19"/>
      <c r="AF6" s="19"/>
      <c r="AG6" s="19"/>
      <c r="AH6" s="19"/>
      <c r="AI6" s="19"/>
      <c r="AJ6" s="49"/>
      <c r="AK6" s="49"/>
      <c r="AL6" s="49"/>
      <c r="AM6" s="49"/>
      <c r="AN6" s="49"/>
      <c r="AO6" s="49"/>
      <c r="AP6" s="49"/>
      <c r="AQ6" s="49"/>
      <c r="AR6" s="49"/>
      <c r="AS6" s="49"/>
      <c r="AT6" s="49"/>
      <c r="AU6" s="49"/>
      <c r="AV6" s="49"/>
      <c r="AW6" s="49"/>
      <c r="AX6" s="49"/>
      <c r="AY6" s="49"/>
      <c r="AZ6" s="49"/>
      <c r="BA6" s="49"/>
      <c r="BB6" s="49"/>
      <c r="BC6" s="49"/>
    </row>
    <row r="7" spans="1:55" ht="48.75" customHeight="1">
      <c r="B7" s="33" t="s">
        <v>3</v>
      </c>
      <c r="C7" s="819" t="s">
        <v>4</v>
      </c>
      <c r="D7" s="819"/>
      <c r="E7" s="91" t="s">
        <v>5</v>
      </c>
      <c r="F7" s="820" t="s">
        <v>6</v>
      </c>
      <c r="G7" s="821"/>
      <c r="H7" s="35" t="s">
        <v>262</v>
      </c>
    </row>
    <row r="8" spans="1:55" ht="52.5" customHeight="1">
      <c r="B8" s="36">
        <v>1</v>
      </c>
      <c r="C8" s="792" t="s">
        <v>7</v>
      </c>
      <c r="D8" s="792"/>
      <c r="E8" s="109"/>
      <c r="F8" s="823"/>
      <c r="G8" s="823"/>
      <c r="H8" s="118"/>
      <c r="M8" s="57"/>
    </row>
    <row r="9" spans="1:55" s="14" customFormat="1" ht="52.5" customHeight="1">
      <c r="A9" s="95"/>
      <c r="B9" s="36">
        <v>2</v>
      </c>
      <c r="C9" s="825" t="s">
        <v>8</v>
      </c>
      <c r="D9" s="825"/>
      <c r="E9" s="109"/>
      <c r="F9" s="809"/>
      <c r="G9" s="809"/>
      <c r="H9" s="118"/>
      <c r="L9" s="49"/>
      <c r="M9" s="49"/>
      <c r="N9" s="49"/>
      <c r="O9" s="49"/>
      <c r="P9" s="49"/>
      <c r="Q9" s="49"/>
      <c r="R9" s="49"/>
      <c r="S9" s="49"/>
      <c r="T9" s="49"/>
      <c r="U9" s="49"/>
      <c r="V9" s="19"/>
      <c r="W9" s="19"/>
      <c r="X9" s="19"/>
      <c r="Y9" s="19"/>
      <c r="Z9" s="19"/>
      <c r="AA9" s="19"/>
      <c r="AB9" s="19"/>
      <c r="AC9" s="19"/>
      <c r="AD9" s="19"/>
      <c r="AE9" s="19"/>
      <c r="AF9" s="19"/>
      <c r="AG9" s="19"/>
      <c r="AH9" s="19"/>
      <c r="AI9" s="19"/>
      <c r="AJ9" s="49"/>
      <c r="AK9" s="49"/>
      <c r="AL9" s="49"/>
      <c r="AM9" s="49"/>
      <c r="AN9" s="49"/>
      <c r="AO9" s="49"/>
      <c r="AP9" s="49"/>
      <c r="AQ9" s="49"/>
      <c r="AR9" s="49"/>
      <c r="AS9" s="49"/>
      <c r="AT9" s="49"/>
      <c r="AU9" s="49"/>
      <c r="AV9" s="49"/>
      <c r="AW9" s="49"/>
      <c r="AX9" s="49"/>
      <c r="AY9" s="49"/>
      <c r="AZ9" s="49"/>
      <c r="BA9" s="49"/>
      <c r="BB9" s="49"/>
      <c r="BC9" s="49"/>
    </row>
    <row r="10" spans="1:55" ht="52.5" customHeight="1" thickBot="1">
      <c r="B10" s="56">
        <v>3</v>
      </c>
      <c r="C10" s="824" t="s">
        <v>203</v>
      </c>
      <c r="D10" s="824"/>
      <c r="E10" s="111"/>
      <c r="F10" s="812"/>
      <c r="G10" s="812"/>
      <c r="H10" s="119"/>
    </row>
    <row r="11" spans="1:55">
      <c r="M11" s="58" t="s">
        <v>18</v>
      </c>
    </row>
    <row r="12" spans="1:55">
      <c r="M12" s="59" t="s">
        <v>18</v>
      </c>
    </row>
    <row r="13" spans="1:55">
      <c r="M13" s="60" t="s">
        <v>18</v>
      </c>
    </row>
    <row r="14" spans="1:55">
      <c r="M14" s="61" t="s">
        <v>18</v>
      </c>
    </row>
    <row r="15" spans="1:55">
      <c r="M15" s="49" t="s">
        <v>18</v>
      </c>
    </row>
  </sheetData>
  <sheetProtection algorithmName="SHA-512" hashValue="BSkQeseUucamTwH7NS4MbWOMS10Mn4yGcy2ArzC0SwK7fP4W/Q4pBjwoqNiY/IHtQLShPsSy/pSD9eam8ZgMIA==" saltValue="IK6Vo9AaM6VYilZfvIY1/Q==" spinCount="100000" sheet="1" formatCells="0" selectLockedCells="1"/>
  <mergeCells count="19">
    <mergeCell ref="D2:H2"/>
    <mergeCell ref="B3:H3"/>
    <mergeCell ref="D5:E5"/>
    <mergeCell ref="G5:H5"/>
    <mergeCell ref="B4:C4"/>
    <mergeCell ref="D4:E4"/>
    <mergeCell ref="G4:H4"/>
    <mergeCell ref="B5:C5"/>
    <mergeCell ref="B6:C6"/>
    <mergeCell ref="D6:E6"/>
    <mergeCell ref="G6:H6"/>
    <mergeCell ref="C8:D8"/>
    <mergeCell ref="C10:D10"/>
    <mergeCell ref="F8:G8"/>
    <mergeCell ref="F10:G10"/>
    <mergeCell ref="C9:D9"/>
    <mergeCell ref="F9:G9"/>
    <mergeCell ref="C7:D7"/>
    <mergeCell ref="F7:G7"/>
  </mergeCells>
  <conditionalFormatting sqref="E8 E10">
    <cfRule type="expression" dxfId="497" priority="73" stopIfTrue="1">
      <formula>E8=#REF!</formula>
    </cfRule>
    <cfRule type="expression" dxfId="496" priority="74" stopIfTrue="1">
      <formula>E8=$AA$3</formula>
    </cfRule>
    <cfRule type="expression" dxfId="495" priority="75" stopIfTrue="1">
      <formula>E8=#REF!</formula>
    </cfRule>
    <cfRule type="expression" dxfId="494" priority="76" stopIfTrue="1">
      <formula>E8=#REF!</formula>
    </cfRule>
  </conditionalFormatting>
  <conditionalFormatting sqref="M8">
    <cfRule type="expression" dxfId="493" priority="9" stopIfTrue="1">
      <formula>M8=#REF!</formula>
    </cfRule>
    <cfRule type="expression" dxfId="492" priority="10" stopIfTrue="1">
      <formula>M8=$AB$3</formula>
    </cfRule>
    <cfRule type="expression" dxfId="491" priority="11" stopIfTrue="1">
      <formula>M8=#REF!</formula>
    </cfRule>
    <cfRule type="expression" dxfId="490" priority="12" stopIfTrue="1">
      <formula>M8=#REF!</formula>
    </cfRule>
  </conditionalFormatting>
  <conditionalFormatting sqref="H8:H10">
    <cfRule type="cellIs" dxfId="489" priority="5" stopIfTrue="1" operator="equal">
      <formula>"INT"</formula>
    </cfRule>
    <cfRule type="cellIs" dxfId="488" priority="6" stopIfTrue="1" operator="equal">
      <formula>"OK"</formula>
    </cfRule>
    <cfRule type="cellIs" dxfId="487" priority="7" stopIfTrue="1" operator="equal">
      <formula>"REJ"</formula>
    </cfRule>
    <cfRule type="cellIs" dxfId="486" priority="8" stopIfTrue="1" operator="equal">
      <formula>"DEV"</formula>
    </cfRule>
  </conditionalFormatting>
  <conditionalFormatting sqref="E9">
    <cfRule type="expression" dxfId="485" priority="1" stopIfTrue="1">
      <formula>E9=#REF!</formula>
    </cfRule>
    <cfRule type="expression" dxfId="484" priority="2" stopIfTrue="1">
      <formula>E9=$AA$3</formula>
    </cfRule>
    <cfRule type="expression" dxfId="483" priority="3" stopIfTrue="1">
      <formula>E9=#REF!</formula>
    </cfRule>
    <cfRule type="expression" dxfId="482" priority="4" stopIfTrue="1">
      <formula>E9=#REF!</formula>
    </cfRule>
  </conditionalFormatting>
  <dataValidations disablePrompts="1" count="2">
    <dataValidation type="list" allowBlank="1" showInputMessage="1" showErrorMessage="1" sqref="M8" xr:uid="{00000000-0002-0000-0400-000000000000}">
      <formula1>$AB$3:$AB$5</formula1>
    </dataValidation>
    <dataValidation type="list" allowBlank="1" showInputMessage="1" showErrorMessage="1" sqref="M9" xr:uid="{00000000-0002-0000-0400-000001000000}">
      <formula1>PPAP</formula1>
    </dataValidation>
  </dataValidations>
  <printOptions horizontalCentered="1"/>
  <pageMargins left="0" right="0" top="0.511811023622047" bottom="0.511811023622047" header="0.31496062992126" footer="0.23622047244094499"/>
  <pageSetup orientation="landscape" r:id="rId1"/>
  <headerFooter alignWithMargins="0">
    <oddFooter>&amp;LCF-8-All-0500 Rev F
Sept 28th 2021&amp;CREFERENCE ONLY ONCE REMOVED FROM SYSTEM</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400-000002000000}">
          <x14:formula1>
            <xm:f>data!$A$1:$A$5</xm:f>
          </x14:formula1>
          <xm:sqref>H8:H10</xm:sqref>
        </x14:dataValidation>
        <x14:dataValidation type="list" allowBlank="1" showInputMessage="1" showErrorMessage="1" xr:uid="{00000000-0002-0000-0400-000003000000}">
          <x14:formula1>
            <xm:f>data!$C$1:$C$4</xm:f>
          </x14:formula1>
          <xm:sqref>E8:E10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5">
    <pageSetUpPr fitToPage="1"/>
  </sheetPr>
  <dimension ref="A1:AB60"/>
  <sheetViews>
    <sheetView showGridLines="0" showRowColHeaders="0" zoomScaleNormal="100" workbookViewId="0">
      <selection activeCell="F14" sqref="F14"/>
    </sheetView>
  </sheetViews>
  <sheetFormatPr defaultColWidth="9.140625" defaultRowHeight="12.75"/>
  <cols>
    <col min="1" max="1" width="2.7109375" style="95" customWidth="1"/>
    <col min="2" max="2" width="7.140625" style="54" customWidth="1"/>
    <col min="3" max="3" width="17.85546875" style="54" customWidth="1"/>
    <col min="4" max="4" width="32.140625" style="54" customWidth="1"/>
    <col min="5" max="5" width="7.140625" style="54" customWidth="1"/>
    <col min="6" max="7" width="30.7109375" style="54" customWidth="1"/>
    <col min="8" max="8" width="8.7109375" style="54" customWidth="1"/>
    <col min="9" max="16384" width="9.140625" style="54"/>
  </cols>
  <sheetData>
    <row r="1" spans="2:28" s="95" customFormat="1" ht="13.5" thickBot="1"/>
    <row r="2" spans="2:28" ht="45.75" customHeight="1" thickBot="1">
      <c r="B2" s="30" t="s">
        <v>223</v>
      </c>
      <c r="C2" s="31"/>
      <c r="D2" s="797" t="s">
        <v>297</v>
      </c>
      <c r="E2" s="797"/>
      <c r="F2" s="797"/>
      <c r="G2" s="797"/>
      <c r="H2" s="798"/>
    </row>
    <row r="3" spans="2:28" ht="36" customHeight="1" thickBot="1">
      <c r="B3" s="799" t="s">
        <v>237</v>
      </c>
      <c r="C3" s="800"/>
      <c r="D3" s="800"/>
      <c r="E3" s="800"/>
      <c r="F3" s="800"/>
      <c r="G3" s="800"/>
      <c r="H3" s="801"/>
      <c r="AA3" s="2" t="s">
        <v>9</v>
      </c>
      <c r="AB3" s="2" t="s">
        <v>12</v>
      </c>
    </row>
    <row r="4" spans="2:28" ht="27" customHeight="1">
      <c r="B4" s="802" t="s">
        <v>0</v>
      </c>
      <c r="C4" s="803"/>
      <c r="D4" s="804">
        <f>'PPAP Cover Page'!C9</f>
        <v>0</v>
      </c>
      <c r="E4" s="805"/>
      <c r="F4" s="94" t="s">
        <v>15</v>
      </c>
      <c r="G4" s="804">
        <f>'PPAP Cover Page'!F9</f>
        <v>0</v>
      </c>
      <c r="H4" s="806"/>
      <c r="AA4" s="2" t="s">
        <v>10</v>
      </c>
      <c r="AB4" s="2" t="s">
        <v>14</v>
      </c>
    </row>
    <row r="5" spans="2:28" ht="27" customHeight="1">
      <c r="B5" s="791" t="s">
        <v>1</v>
      </c>
      <c r="C5" s="792"/>
      <c r="D5" s="793">
        <f>'PPAP Cover Page'!C21</f>
        <v>0</v>
      </c>
      <c r="E5" s="794"/>
      <c r="F5" s="93" t="s">
        <v>16</v>
      </c>
      <c r="G5" s="795">
        <f>'PPAP Cover Page'!F10</f>
        <v>0</v>
      </c>
      <c r="H5" s="796"/>
      <c r="AA5" s="2" t="s">
        <v>11</v>
      </c>
      <c r="AB5" s="2" t="s">
        <v>13</v>
      </c>
    </row>
    <row r="6" spans="2:28" ht="27" customHeight="1" thickBot="1">
      <c r="B6" s="813" t="s">
        <v>2</v>
      </c>
      <c r="C6" s="814"/>
      <c r="D6" s="815">
        <f>'PPAP Cover Page'!F16</f>
        <v>0</v>
      </c>
      <c r="E6" s="816"/>
      <c r="F6" s="32" t="s">
        <v>221</v>
      </c>
      <c r="G6" s="817" t="str">
        <f>CONCATENATE('PPAP Cover Page'!F11,'PPAP Cover Page'!H10,'PPAP Cover Page'!F12)</f>
        <v xml:space="preserve">     |     </v>
      </c>
      <c r="H6" s="818"/>
    </row>
    <row r="7" spans="2:28" ht="48.75" customHeight="1">
      <c r="B7" s="37" t="s">
        <v>3</v>
      </c>
      <c r="C7" s="826" t="s">
        <v>4</v>
      </c>
      <c r="D7" s="826"/>
      <c r="E7" s="79" t="s">
        <v>5</v>
      </c>
      <c r="F7" s="827" t="s">
        <v>6</v>
      </c>
      <c r="G7" s="828"/>
      <c r="H7" s="35" t="s">
        <v>262</v>
      </c>
    </row>
    <row r="8" spans="2:28" ht="41.85" customHeight="1">
      <c r="B8" s="36">
        <v>1</v>
      </c>
      <c r="C8" s="792" t="s">
        <v>235</v>
      </c>
      <c r="D8" s="792"/>
      <c r="E8" s="109"/>
      <c r="F8" s="823"/>
      <c r="G8" s="823"/>
      <c r="H8" s="118"/>
    </row>
    <row r="9" spans="2:28" ht="41.85" customHeight="1">
      <c r="B9" s="36">
        <v>2</v>
      </c>
      <c r="C9" s="792" t="s">
        <v>233</v>
      </c>
      <c r="D9" s="792"/>
      <c r="E9" s="109"/>
      <c r="F9" s="823"/>
      <c r="G9" s="823"/>
      <c r="H9" s="118"/>
    </row>
    <row r="10" spans="2:28" ht="41.85" customHeight="1">
      <c r="B10" s="36">
        <v>3</v>
      </c>
      <c r="C10" s="829" t="s">
        <v>234</v>
      </c>
      <c r="D10" s="830"/>
      <c r="E10" s="109"/>
      <c r="F10" s="831"/>
      <c r="G10" s="832"/>
      <c r="H10" s="118"/>
    </row>
    <row r="11" spans="2:28" ht="57.75" customHeight="1" thickBot="1">
      <c r="B11" s="56">
        <v>4</v>
      </c>
      <c r="C11" s="824" t="s">
        <v>236</v>
      </c>
      <c r="D11" s="824"/>
      <c r="E11" s="8"/>
      <c r="F11" s="833"/>
      <c r="G11" s="833"/>
      <c r="H11" s="119"/>
    </row>
    <row r="13" spans="2:28" ht="12.75" customHeight="1"/>
    <row r="60" spans="2:2">
      <c r="B60" s="54" t="s">
        <v>18</v>
      </c>
    </row>
  </sheetData>
  <sheetProtection algorithmName="SHA-512" hashValue="YjK4qZo1wULKug6RLDEm1SlNvYmSzH12qE9gGk/v9yqczFnUX/cp9+vRYgoyD5ovhoGnix0Nj0iHQqhspLTqZg==" saltValue="1j2uUflm+Y14JM4ZL1Z+Lg==" spinCount="100000" sheet="1" objects="1" scenarios="1"/>
  <mergeCells count="21">
    <mergeCell ref="C9:D9"/>
    <mergeCell ref="F9:G9"/>
    <mergeCell ref="C10:D10"/>
    <mergeCell ref="F10:G10"/>
    <mergeCell ref="C11:D11"/>
    <mergeCell ref="F11:G11"/>
    <mergeCell ref="C8:D8"/>
    <mergeCell ref="F8:G8"/>
    <mergeCell ref="D2:H2"/>
    <mergeCell ref="B3:H3"/>
    <mergeCell ref="B4:C4"/>
    <mergeCell ref="D4:E4"/>
    <mergeCell ref="G4:H4"/>
    <mergeCell ref="B5:C5"/>
    <mergeCell ref="D5:E5"/>
    <mergeCell ref="G5:H5"/>
    <mergeCell ref="B6:C6"/>
    <mergeCell ref="D6:E6"/>
    <mergeCell ref="G6:H6"/>
    <mergeCell ref="C7:D7"/>
    <mergeCell ref="F7:G7"/>
  </mergeCells>
  <conditionalFormatting sqref="E8">
    <cfRule type="expression" dxfId="481" priority="17" stopIfTrue="1">
      <formula>E8=#REF!</formula>
    </cfRule>
    <cfRule type="expression" dxfId="480" priority="18" stopIfTrue="1">
      <formula>E8=$AA$3</formula>
    </cfRule>
    <cfRule type="expression" dxfId="479" priority="19" stopIfTrue="1">
      <formula>E8=$AA$4</formula>
    </cfRule>
    <cfRule type="expression" dxfId="478" priority="20" stopIfTrue="1">
      <formula>E8=$AA$5</formula>
    </cfRule>
  </conditionalFormatting>
  <conditionalFormatting sqref="E9:E11">
    <cfRule type="expression" dxfId="477" priority="9" stopIfTrue="1">
      <formula>E9=#REF!</formula>
    </cfRule>
    <cfRule type="expression" dxfId="476" priority="10" stopIfTrue="1">
      <formula>E9=$AA$3</formula>
    </cfRule>
    <cfRule type="expression" dxfId="475" priority="11" stopIfTrue="1">
      <formula>E9=$AA$4</formula>
    </cfRule>
    <cfRule type="expression" dxfId="474" priority="12" stopIfTrue="1">
      <formula>E9=$AA$5</formula>
    </cfRule>
  </conditionalFormatting>
  <conditionalFormatting sqref="H8:H11">
    <cfRule type="cellIs" dxfId="473" priority="1" stopIfTrue="1" operator="equal">
      <formula>"INT"</formula>
    </cfRule>
    <cfRule type="cellIs" dxfId="472" priority="2" stopIfTrue="1" operator="equal">
      <formula>"OK"</formula>
    </cfRule>
    <cfRule type="cellIs" dxfId="471" priority="3" stopIfTrue="1" operator="equal">
      <formula>"REJ"</formula>
    </cfRule>
    <cfRule type="cellIs" dxfId="470" priority="4" stopIfTrue="1" operator="equal">
      <formula>"DEV"</formula>
    </cfRule>
  </conditionalFormatting>
  <dataValidations disablePrompts="1" count="1">
    <dataValidation type="list" allowBlank="1" showInputMessage="1" showErrorMessage="1" sqref="E8:E11" xr:uid="{00000000-0002-0000-0500-000000000000}">
      <formula1>$AA$3:$AA$5</formula1>
    </dataValidation>
  </dataValidations>
  <printOptions horizontalCentered="1"/>
  <pageMargins left="0" right="0" top="0.75" bottom="0.75" header="0.3" footer="0.3"/>
  <pageSetup orientation="landscape" r:id="rId1"/>
  <headerFooter>
    <oddFooter>&amp;LCF-8-All-0500 Rev F
Sept 28th 2021&amp;CREFERENCE ONLY ONCE REMOVED FROM SYSTEM</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500-000001000000}">
          <x14:formula1>
            <xm:f>data!$A$1:$A$5</xm:f>
          </x14:formula1>
          <xm:sqref>H8:H11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AB60"/>
  <sheetViews>
    <sheetView showGridLines="0" showRowColHeaders="0" zoomScaleNormal="100" workbookViewId="0">
      <selection activeCell="F9" sqref="F9:G9"/>
    </sheetView>
  </sheetViews>
  <sheetFormatPr defaultColWidth="9.140625" defaultRowHeight="12.75"/>
  <cols>
    <col min="1" max="1" width="2.7109375" style="95" customWidth="1"/>
    <col min="2" max="2" width="7.140625" style="24" customWidth="1"/>
    <col min="3" max="3" width="17.85546875" style="24" customWidth="1"/>
    <col min="4" max="4" width="32.140625" style="24" customWidth="1"/>
    <col min="5" max="5" width="7.140625" style="24" customWidth="1"/>
    <col min="6" max="7" width="30.7109375" style="24" customWidth="1"/>
    <col min="8" max="8" width="8.7109375" style="24" customWidth="1"/>
    <col min="9" max="16384" width="9.140625" style="24"/>
  </cols>
  <sheetData>
    <row r="1" spans="2:28" s="95" customFormat="1" ht="13.5" thickBot="1"/>
    <row r="2" spans="2:28" ht="45.75" customHeight="1" thickBot="1">
      <c r="B2" s="30" t="s">
        <v>223</v>
      </c>
      <c r="C2" s="31"/>
      <c r="D2" s="797" t="s">
        <v>297</v>
      </c>
      <c r="E2" s="797"/>
      <c r="F2" s="797"/>
      <c r="G2" s="797"/>
      <c r="H2" s="798"/>
    </row>
    <row r="3" spans="2:28" ht="36" customHeight="1" thickBot="1">
      <c r="B3" s="799" t="s">
        <v>241</v>
      </c>
      <c r="C3" s="800"/>
      <c r="D3" s="800"/>
      <c r="E3" s="800"/>
      <c r="F3" s="800"/>
      <c r="G3" s="800"/>
      <c r="H3" s="801"/>
      <c r="AA3" s="2" t="s">
        <v>9</v>
      </c>
      <c r="AB3" s="2" t="s">
        <v>12</v>
      </c>
    </row>
    <row r="4" spans="2:28" ht="27" customHeight="1">
      <c r="B4" s="802" t="s">
        <v>0</v>
      </c>
      <c r="C4" s="803"/>
      <c r="D4" s="804">
        <f>'PPAP Cover Page'!C9</f>
        <v>0</v>
      </c>
      <c r="E4" s="805"/>
      <c r="F4" s="94" t="s">
        <v>15</v>
      </c>
      <c r="G4" s="804">
        <f>'PPAP Cover Page'!F9</f>
        <v>0</v>
      </c>
      <c r="H4" s="806"/>
      <c r="AA4" s="2" t="s">
        <v>10</v>
      </c>
      <c r="AB4" s="2" t="s">
        <v>14</v>
      </c>
    </row>
    <row r="5" spans="2:28" ht="27" customHeight="1">
      <c r="B5" s="791" t="s">
        <v>1</v>
      </c>
      <c r="C5" s="792"/>
      <c r="D5" s="793">
        <f>'PPAP Cover Page'!C21</f>
        <v>0</v>
      </c>
      <c r="E5" s="794"/>
      <c r="F5" s="93" t="s">
        <v>16</v>
      </c>
      <c r="G5" s="795">
        <f>'PPAP Cover Page'!F10</f>
        <v>0</v>
      </c>
      <c r="H5" s="796"/>
      <c r="AA5" s="2" t="s">
        <v>11</v>
      </c>
      <c r="AB5" s="2" t="s">
        <v>13</v>
      </c>
    </row>
    <row r="6" spans="2:28" ht="27" customHeight="1" thickBot="1">
      <c r="B6" s="813" t="s">
        <v>2</v>
      </c>
      <c r="C6" s="814"/>
      <c r="D6" s="815">
        <f>'PPAP Cover Page'!F16</f>
        <v>0</v>
      </c>
      <c r="E6" s="816"/>
      <c r="F6" s="32" t="s">
        <v>221</v>
      </c>
      <c r="G6" s="817" t="str">
        <f>CONCATENATE('PPAP Cover Page'!F11,'PPAP Cover Page'!H10,'PPAP Cover Page'!F12)</f>
        <v xml:space="preserve">     |     </v>
      </c>
      <c r="H6" s="818"/>
    </row>
    <row r="7" spans="2:28" ht="48.75" customHeight="1">
      <c r="B7" s="37" t="s">
        <v>3</v>
      </c>
      <c r="C7" s="826" t="s">
        <v>4</v>
      </c>
      <c r="D7" s="826"/>
      <c r="E7" s="92" t="s">
        <v>5</v>
      </c>
      <c r="F7" s="827" t="s">
        <v>6</v>
      </c>
      <c r="G7" s="828"/>
      <c r="H7" s="35" t="s">
        <v>262</v>
      </c>
    </row>
    <row r="8" spans="2:28" ht="41.85" customHeight="1">
      <c r="B8" s="36">
        <v>1</v>
      </c>
      <c r="C8" s="792" t="s">
        <v>120</v>
      </c>
      <c r="D8" s="792"/>
      <c r="E8" s="109"/>
      <c r="F8" s="823"/>
      <c r="G8" s="823"/>
      <c r="H8" s="118"/>
    </row>
    <row r="9" spans="2:28" ht="41.85" customHeight="1">
      <c r="B9" s="36">
        <v>2</v>
      </c>
      <c r="C9" s="834" t="s">
        <v>151</v>
      </c>
      <c r="D9" s="834"/>
      <c r="E9" s="109"/>
      <c r="F9" s="823"/>
      <c r="G9" s="823"/>
      <c r="H9" s="118"/>
    </row>
    <row r="10" spans="2:28" ht="41.85" customHeight="1">
      <c r="B10" s="36">
        <v>3</v>
      </c>
      <c r="C10" s="829" t="s">
        <v>152</v>
      </c>
      <c r="D10" s="830"/>
      <c r="E10" s="109"/>
      <c r="F10" s="831"/>
      <c r="G10" s="832"/>
      <c r="H10" s="118"/>
    </row>
    <row r="11" spans="2:28" ht="41.85" customHeight="1" thickBot="1">
      <c r="B11" s="56">
        <v>4</v>
      </c>
      <c r="C11" s="824" t="s">
        <v>204</v>
      </c>
      <c r="D11" s="824"/>
      <c r="E11" s="8"/>
      <c r="F11" s="833"/>
      <c r="G11" s="833"/>
      <c r="H11" s="119"/>
    </row>
    <row r="13" spans="2:28" ht="12.75" customHeight="1"/>
    <row r="60" spans="2:2">
      <c r="B60" s="24" t="s">
        <v>18</v>
      </c>
    </row>
  </sheetData>
  <sheetProtection algorithmName="SHA-512" hashValue="c5UicOC1rVR4S4uusD9aKTiEXDERdaEhNfRjsR7dvchWQfIPvfu6ep/0xe1ZbRsogspBUUS2TQqY5+HmkCSuZA==" saltValue="WtUklcR+ciH81FE2ZEel4A==" spinCount="100000" sheet="1" formatCells="0" selectLockedCells="1"/>
  <mergeCells count="21">
    <mergeCell ref="D2:H2"/>
    <mergeCell ref="B3:H3"/>
    <mergeCell ref="C9:D9"/>
    <mergeCell ref="F9:G9"/>
    <mergeCell ref="G4:H4"/>
    <mergeCell ref="G5:H5"/>
    <mergeCell ref="B4:C4"/>
    <mergeCell ref="D4:E4"/>
    <mergeCell ref="C8:D8"/>
    <mergeCell ref="F8:G8"/>
    <mergeCell ref="C7:D7"/>
    <mergeCell ref="B5:C5"/>
    <mergeCell ref="D5:E5"/>
    <mergeCell ref="B6:C6"/>
    <mergeCell ref="D6:E6"/>
    <mergeCell ref="G6:H6"/>
    <mergeCell ref="C11:D11"/>
    <mergeCell ref="F11:G11"/>
    <mergeCell ref="F10:G10"/>
    <mergeCell ref="C10:D10"/>
    <mergeCell ref="F7:G7"/>
  </mergeCells>
  <conditionalFormatting sqref="E8">
    <cfRule type="expression" dxfId="469" priority="17" stopIfTrue="1">
      <formula>E8=#REF!</formula>
    </cfRule>
    <cfRule type="expression" dxfId="468" priority="18" stopIfTrue="1">
      <formula>E8=$AA$3</formula>
    </cfRule>
    <cfRule type="expression" dxfId="467" priority="19" stopIfTrue="1">
      <formula>E8=$AA$4</formula>
    </cfRule>
    <cfRule type="expression" dxfId="466" priority="20" stopIfTrue="1">
      <formula>E8=$AA$5</formula>
    </cfRule>
  </conditionalFormatting>
  <conditionalFormatting sqref="E9:E11">
    <cfRule type="expression" dxfId="465" priority="9" stopIfTrue="1">
      <formula>E9=#REF!</formula>
    </cfRule>
    <cfRule type="expression" dxfId="464" priority="10" stopIfTrue="1">
      <formula>E9=$AA$3</formula>
    </cfRule>
    <cfRule type="expression" dxfId="463" priority="11" stopIfTrue="1">
      <formula>E9=$AA$4</formula>
    </cfRule>
    <cfRule type="expression" dxfId="462" priority="12" stopIfTrue="1">
      <formula>E9=$AA$5</formula>
    </cfRule>
  </conditionalFormatting>
  <conditionalFormatting sqref="H8:H11">
    <cfRule type="cellIs" dxfId="461" priority="1" stopIfTrue="1" operator="equal">
      <formula>"INT"</formula>
    </cfRule>
    <cfRule type="cellIs" dxfId="460" priority="2" stopIfTrue="1" operator="equal">
      <formula>"OK"</formula>
    </cfRule>
    <cfRule type="cellIs" dxfId="459" priority="3" stopIfTrue="1" operator="equal">
      <formula>"REJ"</formula>
    </cfRule>
    <cfRule type="cellIs" dxfId="458" priority="4" stopIfTrue="1" operator="equal">
      <formula>"DEV"</formula>
    </cfRule>
  </conditionalFormatting>
  <printOptions horizontalCentered="1"/>
  <pageMargins left="0" right="0" top="0.511811023622047" bottom="0.511811023622047" header="0.31496062992126" footer="0.23622047244094499"/>
  <pageSetup orientation="landscape" r:id="rId1"/>
  <headerFooter alignWithMargins="0">
    <oddFooter>&amp;LCF-8-All-0500 Rev F
Sept 28th 2021&amp;CREFERENCE ONLY ONCE REMOVED FROM SYSTEM</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600-000000000000}">
          <x14:formula1>
            <xm:f>data!$C$1:$C$4</xm:f>
          </x14:formula1>
          <xm:sqref>E8:E11</xm:sqref>
        </x14:dataValidation>
        <x14:dataValidation type="list" allowBlank="1" showInputMessage="1" showErrorMessage="1" xr:uid="{00000000-0002-0000-0600-000001000000}">
          <x14:formula1>
            <xm:f>data!$A$1:$A$5</xm:f>
          </x14:formula1>
          <xm:sqref>H8:H11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GJ113"/>
  <sheetViews>
    <sheetView showGridLines="0" workbookViewId="0">
      <selection activeCell="CK14" sqref="CK14:DI14"/>
    </sheetView>
  </sheetViews>
  <sheetFormatPr defaultColWidth="0.7109375" defaultRowHeight="3.75" customHeight="1"/>
  <cols>
    <col min="1" max="1" width="2.140625" style="521" customWidth="1"/>
    <col min="2" max="16384" width="0.7109375" style="521"/>
  </cols>
  <sheetData>
    <row r="1" spans="2:192" ht="11.25" customHeight="1" thickBot="1"/>
    <row r="2" spans="2:192" ht="18.75" customHeight="1">
      <c r="B2" s="522"/>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4"/>
      <c r="AO2" s="837" t="s">
        <v>780</v>
      </c>
      <c r="AP2" s="838"/>
      <c r="AQ2" s="838"/>
      <c r="AR2" s="838"/>
      <c r="AS2" s="838"/>
      <c r="AT2" s="838"/>
      <c r="AU2" s="838"/>
      <c r="AV2" s="838"/>
      <c r="AW2" s="838"/>
      <c r="AX2" s="838"/>
      <c r="AY2" s="838"/>
      <c r="AZ2" s="838"/>
      <c r="BA2" s="838"/>
      <c r="BB2" s="838"/>
      <c r="BC2" s="838"/>
      <c r="BD2" s="838"/>
      <c r="BE2" s="838"/>
      <c r="BF2" s="838"/>
      <c r="BG2" s="838"/>
      <c r="BH2" s="838"/>
      <c r="BI2" s="838"/>
      <c r="BJ2" s="838"/>
      <c r="BK2" s="838"/>
      <c r="BL2" s="838"/>
      <c r="BM2" s="838"/>
      <c r="BN2" s="838"/>
      <c r="BO2" s="838"/>
      <c r="BP2" s="838"/>
      <c r="BQ2" s="838"/>
      <c r="BR2" s="838"/>
      <c r="BS2" s="838"/>
      <c r="BT2" s="838"/>
      <c r="BU2" s="838"/>
      <c r="BV2" s="838"/>
      <c r="BW2" s="838"/>
      <c r="BX2" s="838"/>
      <c r="BY2" s="838"/>
      <c r="BZ2" s="838"/>
      <c r="CA2" s="838"/>
      <c r="CB2" s="838"/>
      <c r="CC2" s="838"/>
      <c r="CD2" s="838"/>
      <c r="CE2" s="838"/>
      <c r="CF2" s="838"/>
      <c r="CG2" s="838"/>
      <c r="CH2" s="838"/>
      <c r="CI2" s="838"/>
      <c r="CJ2" s="838"/>
      <c r="CK2" s="838"/>
      <c r="CL2" s="838"/>
      <c r="CM2" s="838"/>
      <c r="CN2" s="838"/>
      <c r="CO2" s="838"/>
      <c r="CP2" s="838"/>
      <c r="CQ2" s="838"/>
      <c r="CR2" s="838"/>
      <c r="CS2" s="838"/>
      <c r="CT2" s="838"/>
      <c r="CU2" s="838"/>
      <c r="CV2" s="838"/>
      <c r="CW2" s="838"/>
      <c r="CX2" s="838"/>
      <c r="CY2" s="838"/>
      <c r="CZ2" s="838"/>
      <c r="DA2" s="838"/>
      <c r="DB2" s="838"/>
      <c r="DC2" s="838"/>
      <c r="DD2" s="838"/>
      <c r="DE2" s="838"/>
      <c r="DF2" s="838"/>
      <c r="DG2" s="838"/>
      <c r="DH2" s="838"/>
      <c r="DI2" s="838"/>
      <c r="DJ2" s="838"/>
      <c r="DK2" s="838"/>
      <c r="DL2" s="838"/>
      <c r="DM2" s="838"/>
      <c r="DN2" s="838"/>
      <c r="DO2" s="838"/>
      <c r="DP2" s="838"/>
      <c r="DQ2" s="838"/>
      <c r="DR2" s="838"/>
      <c r="DS2" s="838"/>
      <c r="DT2" s="838"/>
      <c r="DU2" s="838"/>
      <c r="DV2" s="838"/>
      <c r="DW2" s="838"/>
      <c r="DX2" s="838"/>
      <c r="DY2" s="838"/>
      <c r="DZ2" s="838"/>
      <c r="EA2" s="838"/>
      <c r="EB2" s="838"/>
      <c r="EC2" s="838"/>
      <c r="ED2" s="838"/>
      <c r="EE2" s="838"/>
      <c r="EF2" s="838"/>
      <c r="EG2" s="838"/>
      <c r="EH2" s="838"/>
      <c r="EI2" s="838"/>
      <c r="EJ2" s="838"/>
      <c r="EK2" s="838"/>
      <c r="EL2" s="838"/>
      <c r="EM2" s="838"/>
      <c r="EN2" s="838"/>
      <c r="EO2" s="838"/>
      <c r="EP2" s="838"/>
      <c r="EQ2" s="838"/>
      <c r="ER2" s="838"/>
      <c r="ES2" s="838"/>
      <c r="ET2" s="838"/>
      <c r="EU2" s="839"/>
      <c r="EV2" s="843" t="s">
        <v>793</v>
      </c>
      <c r="EW2" s="844"/>
      <c r="EX2" s="844"/>
      <c r="EY2" s="844"/>
      <c r="EZ2" s="844"/>
      <c r="FA2" s="844"/>
      <c r="FB2" s="844"/>
      <c r="FC2" s="844"/>
      <c r="FD2" s="844"/>
      <c r="FE2" s="844"/>
      <c r="FF2" s="844"/>
      <c r="FG2" s="844"/>
      <c r="FH2" s="844"/>
      <c r="FI2" s="844"/>
      <c r="FJ2" s="844"/>
      <c r="FK2" s="844"/>
      <c r="FL2" s="844"/>
      <c r="FM2" s="844"/>
      <c r="FN2" s="844"/>
      <c r="FO2" s="844"/>
      <c r="FP2" s="844"/>
      <c r="FQ2" s="844"/>
      <c r="FR2" s="844"/>
      <c r="FS2" s="844"/>
      <c r="FT2" s="844"/>
      <c r="FU2" s="844"/>
      <c r="FV2" s="844"/>
      <c r="FW2" s="844"/>
      <c r="FX2" s="844"/>
      <c r="FY2" s="844"/>
      <c r="FZ2" s="844"/>
      <c r="GA2" s="844"/>
      <c r="GB2" s="844"/>
      <c r="GC2" s="844"/>
      <c r="GD2" s="844"/>
      <c r="GE2" s="844"/>
      <c r="GF2" s="844"/>
      <c r="GG2" s="844"/>
      <c r="GH2" s="844"/>
      <c r="GI2" s="844"/>
      <c r="GJ2" s="845"/>
    </row>
    <row r="3" spans="2:192" ht="33.75" customHeight="1">
      <c r="B3" s="525"/>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7"/>
      <c r="AO3" s="840"/>
      <c r="AP3" s="841"/>
      <c r="AQ3" s="841"/>
      <c r="AR3" s="841"/>
      <c r="AS3" s="841"/>
      <c r="AT3" s="841"/>
      <c r="AU3" s="841"/>
      <c r="AV3" s="841"/>
      <c r="AW3" s="841"/>
      <c r="AX3" s="841"/>
      <c r="AY3" s="841"/>
      <c r="AZ3" s="841"/>
      <c r="BA3" s="841"/>
      <c r="BB3" s="841"/>
      <c r="BC3" s="841"/>
      <c r="BD3" s="841"/>
      <c r="BE3" s="841"/>
      <c r="BF3" s="841"/>
      <c r="BG3" s="841"/>
      <c r="BH3" s="841"/>
      <c r="BI3" s="841"/>
      <c r="BJ3" s="841"/>
      <c r="BK3" s="841"/>
      <c r="BL3" s="841"/>
      <c r="BM3" s="841"/>
      <c r="BN3" s="841"/>
      <c r="BO3" s="841"/>
      <c r="BP3" s="841"/>
      <c r="BQ3" s="841"/>
      <c r="BR3" s="841"/>
      <c r="BS3" s="841"/>
      <c r="BT3" s="841"/>
      <c r="BU3" s="841"/>
      <c r="BV3" s="841"/>
      <c r="BW3" s="841"/>
      <c r="BX3" s="841"/>
      <c r="BY3" s="841"/>
      <c r="BZ3" s="841"/>
      <c r="CA3" s="841"/>
      <c r="CB3" s="841"/>
      <c r="CC3" s="841"/>
      <c r="CD3" s="841"/>
      <c r="CE3" s="841"/>
      <c r="CF3" s="841"/>
      <c r="CG3" s="841"/>
      <c r="CH3" s="841"/>
      <c r="CI3" s="841"/>
      <c r="CJ3" s="841"/>
      <c r="CK3" s="841"/>
      <c r="CL3" s="841"/>
      <c r="CM3" s="841"/>
      <c r="CN3" s="841"/>
      <c r="CO3" s="841"/>
      <c r="CP3" s="841"/>
      <c r="CQ3" s="841"/>
      <c r="CR3" s="841"/>
      <c r="CS3" s="841"/>
      <c r="CT3" s="841"/>
      <c r="CU3" s="841"/>
      <c r="CV3" s="841"/>
      <c r="CW3" s="841"/>
      <c r="CX3" s="841"/>
      <c r="CY3" s="841"/>
      <c r="CZ3" s="841"/>
      <c r="DA3" s="841"/>
      <c r="DB3" s="841"/>
      <c r="DC3" s="841"/>
      <c r="DD3" s="841"/>
      <c r="DE3" s="841"/>
      <c r="DF3" s="841"/>
      <c r="DG3" s="841"/>
      <c r="DH3" s="841"/>
      <c r="DI3" s="841"/>
      <c r="DJ3" s="841"/>
      <c r="DK3" s="841"/>
      <c r="DL3" s="841"/>
      <c r="DM3" s="841"/>
      <c r="DN3" s="841"/>
      <c r="DO3" s="841"/>
      <c r="DP3" s="841"/>
      <c r="DQ3" s="841"/>
      <c r="DR3" s="841"/>
      <c r="DS3" s="841"/>
      <c r="DT3" s="841"/>
      <c r="DU3" s="841"/>
      <c r="DV3" s="841"/>
      <c r="DW3" s="841"/>
      <c r="DX3" s="841"/>
      <c r="DY3" s="841"/>
      <c r="DZ3" s="841"/>
      <c r="EA3" s="841"/>
      <c r="EB3" s="841"/>
      <c r="EC3" s="841"/>
      <c r="ED3" s="841"/>
      <c r="EE3" s="841"/>
      <c r="EF3" s="841"/>
      <c r="EG3" s="841"/>
      <c r="EH3" s="841"/>
      <c r="EI3" s="841"/>
      <c r="EJ3" s="841"/>
      <c r="EK3" s="841"/>
      <c r="EL3" s="841"/>
      <c r="EM3" s="841"/>
      <c r="EN3" s="841"/>
      <c r="EO3" s="841"/>
      <c r="EP3" s="841"/>
      <c r="EQ3" s="841"/>
      <c r="ER3" s="841"/>
      <c r="ES3" s="841"/>
      <c r="ET3" s="841"/>
      <c r="EU3" s="842"/>
      <c r="EV3" s="846"/>
      <c r="EW3" s="847"/>
      <c r="EX3" s="847"/>
      <c r="EY3" s="847"/>
      <c r="EZ3" s="847"/>
      <c r="FA3" s="847"/>
      <c r="FB3" s="847"/>
      <c r="FC3" s="847"/>
      <c r="FD3" s="847"/>
      <c r="FE3" s="847"/>
      <c r="FF3" s="847"/>
      <c r="FG3" s="847"/>
      <c r="FH3" s="847"/>
      <c r="FI3" s="847"/>
      <c r="FJ3" s="847"/>
      <c r="FK3" s="847"/>
      <c r="FL3" s="847"/>
      <c r="FM3" s="847"/>
      <c r="FN3" s="847"/>
      <c r="FO3" s="847"/>
      <c r="FP3" s="847"/>
      <c r="FQ3" s="847"/>
      <c r="FR3" s="847"/>
      <c r="FS3" s="847"/>
      <c r="FT3" s="847"/>
      <c r="FU3" s="847"/>
      <c r="FV3" s="847"/>
      <c r="FW3" s="847"/>
      <c r="FX3" s="847"/>
      <c r="FY3" s="847"/>
      <c r="FZ3" s="847"/>
      <c r="GA3" s="847"/>
      <c r="GB3" s="847"/>
      <c r="GC3" s="847"/>
      <c r="GD3" s="847"/>
      <c r="GE3" s="847"/>
      <c r="GF3" s="847"/>
      <c r="GG3" s="847"/>
      <c r="GH3" s="847"/>
      <c r="GI3" s="847"/>
      <c r="GJ3" s="848"/>
    </row>
    <row r="4" spans="2:192" ht="3.75" customHeight="1">
      <c r="B4" s="528"/>
      <c r="C4" s="529"/>
      <c r="D4" s="529"/>
      <c r="E4" s="529"/>
      <c r="F4" s="529"/>
      <c r="G4" s="529"/>
      <c r="H4" s="529"/>
      <c r="I4" s="529"/>
      <c r="J4" s="529"/>
      <c r="K4" s="529"/>
      <c r="L4" s="529"/>
      <c r="M4" s="529"/>
      <c r="N4" s="529"/>
      <c r="O4" s="529"/>
      <c r="P4" s="529"/>
      <c r="Q4" s="529"/>
      <c r="R4" s="529"/>
      <c r="S4" s="529"/>
      <c r="T4" s="529"/>
      <c r="U4" s="529"/>
      <c r="V4" s="529"/>
      <c r="W4" s="529"/>
      <c r="X4" s="529"/>
      <c r="Y4" s="529"/>
      <c r="Z4" s="529"/>
      <c r="AA4" s="529"/>
      <c r="AB4" s="529"/>
      <c r="AC4" s="529"/>
      <c r="AD4" s="529"/>
      <c r="AE4" s="529"/>
      <c r="AF4" s="529"/>
      <c r="AG4" s="529"/>
      <c r="AH4" s="529"/>
      <c r="AI4" s="529"/>
      <c r="AJ4" s="529"/>
      <c r="AK4" s="529"/>
      <c r="AL4" s="529"/>
      <c r="AM4" s="529"/>
      <c r="AN4" s="529"/>
      <c r="AO4" s="529"/>
      <c r="AP4" s="529"/>
      <c r="AQ4" s="529"/>
      <c r="AR4" s="529"/>
      <c r="AS4" s="529"/>
      <c r="AT4" s="529"/>
      <c r="AU4" s="529"/>
      <c r="AV4" s="529"/>
      <c r="AW4" s="529"/>
      <c r="AX4" s="529"/>
      <c r="AY4" s="529"/>
      <c r="AZ4" s="529"/>
      <c r="BA4" s="529"/>
      <c r="BB4" s="529"/>
      <c r="BC4" s="529"/>
      <c r="BD4" s="529"/>
      <c r="BE4" s="529"/>
      <c r="BF4" s="529"/>
      <c r="BG4" s="529"/>
      <c r="BH4" s="529"/>
      <c r="BI4" s="529"/>
      <c r="BJ4" s="529"/>
      <c r="BK4" s="529"/>
      <c r="BL4" s="529"/>
      <c r="BM4" s="529"/>
      <c r="BN4" s="529"/>
      <c r="BO4" s="529"/>
      <c r="BP4" s="529"/>
      <c r="BQ4" s="529"/>
      <c r="BR4" s="529"/>
      <c r="BS4" s="529"/>
      <c r="BT4" s="529"/>
      <c r="BU4" s="529"/>
      <c r="BV4" s="529"/>
      <c r="BW4" s="529"/>
      <c r="BX4" s="529"/>
      <c r="BY4" s="529"/>
      <c r="BZ4" s="529"/>
      <c r="CA4" s="529"/>
      <c r="CB4" s="529"/>
      <c r="CC4" s="529"/>
      <c r="CD4" s="529"/>
      <c r="CE4" s="529"/>
      <c r="CF4" s="529"/>
      <c r="CG4" s="529"/>
      <c r="CH4" s="529"/>
      <c r="CI4" s="529"/>
      <c r="CJ4" s="529"/>
      <c r="CK4" s="529"/>
      <c r="CL4" s="529"/>
      <c r="CM4" s="529"/>
      <c r="CN4" s="529"/>
      <c r="CO4" s="529"/>
      <c r="CP4" s="529"/>
      <c r="CQ4" s="529"/>
      <c r="CR4" s="529"/>
      <c r="CS4" s="529"/>
      <c r="CT4" s="529"/>
      <c r="CU4" s="529"/>
      <c r="CV4" s="529"/>
      <c r="CW4" s="529"/>
      <c r="CX4" s="529"/>
      <c r="CY4" s="529"/>
      <c r="CZ4" s="529"/>
      <c r="DA4" s="529"/>
      <c r="DB4" s="529"/>
      <c r="DC4" s="529"/>
      <c r="DD4" s="529"/>
      <c r="DE4" s="529"/>
      <c r="DF4" s="529"/>
      <c r="DG4" s="529"/>
      <c r="DH4" s="529"/>
      <c r="DI4" s="529"/>
      <c r="DJ4" s="529"/>
      <c r="DK4" s="529"/>
      <c r="DL4" s="529"/>
      <c r="DM4" s="529"/>
      <c r="DN4" s="529"/>
      <c r="DO4" s="529"/>
      <c r="DP4" s="529"/>
      <c r="DQ4" s="529"/>
      <c r="DR4" s="529"/>
      <c r="DS4" s="529"/>
      <c r="DT4" s="529"/>
      <c r="DU4" s="529"/>
      <c r="DV4" s="529"/>
      <c r="DW4" s="529"/>
      <c r="DX4" s="529"/>
      <c r="DY4" s="529"/>
      <c r="DZ4" s="529"/>
      <c r="EA4" s="529"/>
      <c r="EB4" s="529"/>
      <c r="EC4" s="529"/>
      <c r="ED4" s="529"/>
      <c r="EE4" s="529"/>
      <c r="EF4" s="529"/>
      <c r="EG4" s="529"/>
      <c r="EH4" s="529"/>
      <c r="EI4" s="529"/>
      <c r="EJ4" s="529"/>
      <c r="EK4" s="529"/>
      <c r="EL4" s="529"/>
      <c r="EM4" s="529"/>
      <c r="EN4" s="529"/>
      <c r="EO4" s="529"/>
      <c r="EP4" s="529"/>
      <c r="EQ4" s="529"/>
      <c r="ER4" s="529"/>
      <c r="ES4" s="529"/>
      <c r="ET4" s="529"/>
      <c r="EU4" s="529"/>
      <c r="EV4" s="529"/>
      <c r="EW4" s="529"/>
      <c r="EX4" s="529"/>
      <c r="EY4" s="529"/>
      <c r="EZ4" s="529"/>
      <c r="FA4" s="529"/>
      <c r="FB4" s="529"/>
      <c r="FC4" s="529"/>
      <c r="FD4" s="529"/>
      <c r="FE4" s="529"/>
      <c r="FF4" s="529"/>
      <c r="FG4" s="529"/>
      <c r="FH4" s="529"/>
      <c r="FI4" s="529"/>
      <c r="FJ4" s="529"/>
      <c r="FK4" s="529"/>
      <c r="FL4" s="529"/>
      <c r="FM4" s="529"/>
      <c r="FN4" s="529"/>
      <c r="FO4" s="529"/>
      <c r="FP4" s="529"/>
      <c r="FQ4" s="529"/>
      <c r="FR4" s="529"/>
      <c r="FS4" s="529"/>
      <c r="FT4" s="529"/>
      <c r="FU4" s="529"/>
      <c r="FV4" s="529"/>
      <c r="FW4" s="529"/>
      <c r="FX4" s="529"/>
      <c r="FY4" s="529"/>
      <c r="FZ4" s="529"/>
      <c r="GA4" s="529"/>
      <c r="GB4" s="529"/>
      <c r="GC4" s="529"/>
      <c r="GD4" s="529"/>
      <c r="GE4" s="529"/>
      <c r="GF4" s="529"/>
      <c r="GG4" s="529"/>
      <c r="GH4" s="529"/>
      <c r="GI4" s="529"/>
      <c r="GJ4" s="530"/>
    </row>
    <row r="5" spans="2:192" ht="18.75" customHeight="1">
      <c r="B5" s="528"/>
      <c r="C5" s="854" t="s">
        <v>779</v>
      </c>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4"/>
      <c r="AL5" s="854"/>
      <c r="AM5" s="854"/>
      <c r="AN5" s="854"/>
      <c r="AO5" s="854"/>
      <c r="AP5" s="854"/>
      <c r="AQ5" s="854"/>
      <c r="AR5" s="854"/>
      <c r="AS5" s="854"/>
      <c r="AT5" s="854"/>
      <c r="AU5" s="854"/>
      <c r="AV5" s="854"/>
      <c r="AW5" s="854"/>
      <c r="AX5" s="854"/>
      <c r="AY5" s="854"/>
      <c r="AZ5" s="854"/>
      <c r="BA5" s="854"/>
      <c r="BB5" s="854"/>
      <c r="BC5" s="854"/>
      <c r="BD5" s="854"/>
      <c r="BE5" s="854"/>
      <c r="BF5" s="854"/>
      <c r="BG5" s="854"/>
      <c r="BH5" s="854"/>
      <c r="BI5" s="854"/>
      <c r="BJ5" s="854"/>
      <c r="BK5" s="854"/>
      <c r="BL5" s="854"/>
      <c r="BM5" s="854"/>
      <c r="BN5" s="854"/>
      <c r="BO5" s="854"/>
      <c r="BP5" s="854"/>
      <c r="BQ5" s="854"/>
      <c r="BR5" s="854"/>
      <c r="BS5" s="854"/>
      <c r="BT5" s="854"/>
      <c r="BU5" s="854"/>
      <c r="BV5" s="854"/>
      <c r="BW5" s="854"/>
      <c r="BX5" s="854"/>
      <c r="BY5" s="854"/>
      <c r="BZ5" s="854"/>
      <c r="CA5" s="854"/>
      <c r="CB5" s="854"/>
      <c r="CC5" s="854"/>
      <c r="CD5" s="854"/>
      <c r="CE5" s="854"/>
      <c r="CF5" s="854"/>
      <c r="CG5" s="854"/>
      <c r="CH5" s="854"/>
      <c r="CI5" s="854"/>
      <c r="CJ5" s="854"/>
      <c r="CK5" s="854"/>
      <c r="CL5" s="854"/>
      <c r="CM5" s="854"/>
      <c r="CN5" s="854"/>
      <c r="CO5" s="854"/>
      <c r="CP5" s="854"/>
      <c r="CQ5" s="854"/>
      <c r="CR5" s="854"/>
      <c r="CS5" s="854"/>
      <c r="CT5" s="854"/>
      <c r="CU5" s="854"/>
      <c r="CV5" s="854"/>
      <c r="CW5" s="854"/>
      <c r="CX5" s="854"/>
      <c r="CY5" s="854"/>
      <c r="CZ5" s="854"/>
      <c r="DA5" s="854"/>
      <c r="DB5" s="854"/>
      <c r="DC5" s="854"/>
      <c r="DD5" s="854"/>
      <c r="DE5" s="854"/>
      <c r="DF5" s="854"/>
      <c r="DG5" s="854"/>
      <c r="DH5" s="854"/>
      <c r="DI5" s="854"/>
      <c r="DJ5" s="849" t="s">
        <v>813</v>
      </c>
      <c r="DK5" s="849"/>
      <c r="DL5" s="849"/>
      <c r="DM5" s="849"/>
      <c r="DN5" s="849"/>
      <c r="DO5" s="849"/>
      <c r="DP5" s="849"/>
      <c r="DQ5" s="849"/>
      <c r="DR5" s="849"/>
      <c r="DS5" s="849"/>
      <c r="DT5" s="849"/>
      <c r="DU5" s="849"/>
      <c r="DV5" s="849"/>
      <c r="DW5" s="849"/>
      <c r="DX5" s="849"/>
      <c r="DY5" s="849"/>
      <c r="DZ5" s="849"/>
      <c r="EA5" s="849"/>
      <c r="EB5" s="849"/>
      <c r="EC5" s="849"/>
      <c r="ED5" s="849"/>
      <c r="EE5" s="849"/>
      <c r="EF5" s="849"/>
      <c r="EG5" s="849"/>
      <c r="EH5" s="849"/>
      <c r="EI5" s="849"/>
      <c r="EJ5" s="849"/>
      <c r="EK5" s="849"/>
      <c r="EL5" s="849"/>
      <c r="EM5" s="849"/>
      <c r="EN5" s="849"/>
      <c r="EO5" s="849"/>
      <c r="EP5" s="849"/>
      <c r="EQ5" s="849"/>
      <c r="ER5" s="849"/>
      <c r="ES5" s="849"/>
      <c r="ET5" s="849"/>
      <c r="EU5" s="850"/>
      <c r="EV5" s="851"/>
      <c r="EW5" s="852"/>
      <c r="EX5" s="852"/>
      <c r="EY5" s="852"/>
      <c r="EZ5" s="852"/>
      <c r="FA5" s="852"/>
      <c r="FB5" s="852"/>
      <c r="FC5" s="852"/>
      <c r="FD5" s="852"/>
      <c r="FE5" s="852"/>
      <c r="FF5" s="852"/>
      <c r="FG5" s="852"/>
      <c r="FH5" s="852"/>
      <c r="FI5" s="852"/>
      <c r="FJ5" s="852"/>
      <c r="FK5" s="852"/>
      <c r="FL5" s="852"/>
      <c r="FM5" s="852"/>
      <c r="FN5" s="852"/>
      <c r="FO5" s="852"/>
      <c r="FP5" s="852"/>
      <c r="FQ5" s="852"/>
      <c r="FR5" s="852"/>
      <c r="FS5" s="852"/>
      <c r="FT5" s="852"/>
      <c r="FU5" s="852"/>
      <c r="FV5" s="852"/>
      <c r="FW5" s="852"/>
      <c r="FX5" s="852"/>
      <c r="FY5" s="852"/>
      <c r="FZ5" s="852"/>
      <c r="GA5" s="852"/>
      <c r="GB5" s="852"/>
      <c r="GC5" s="852"/>
      <c r="GD5" s="852"/>
      <c r="GE5" s="852"/>
      <c r="GF5" s="852"/>
      <c r="GG5" s="852"/>
      <c r="GH5" s="852"/>
      <c r="GI5" s="853"/>
      <c r="GJ5" s="530"/>
    </row>
    <row r="6" spans="2:192" ht="3.75" customHeight="1">
      <c r="B6" s="528"/>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c r="AE6" s="529"/>
      <c r="AF6" s="529"/>
      <c r="AG6" s="529"/>
      <c r="AH6" s="529"/>
      <c r="AI6" s="529"/>
      <c r="AJ6" s="529"/>
      <c r="AK6" s="529"/>
      <c r="AL6" s="529"/>
      <c r="AM6" s="529"/>
      <c r="AN6" s="529"/>
      <c r="AO6" s="529"/>
      <c r="AP6" s="529"/>
      <c r="AQ6" s="529"/>
      <c r="AR6" s="529"/>
      <c r="AS6" s="529"/>
      <c r="AT6" s="529"/>
      <c r="AU6" s="529"/>
      <c r="AV6" s="529"/>
      <c r="AW6" s="529"/>
      <c r="AX6" s="529"/>
      <c r="AY6" s="529"/>
      <c r="AZ6" s="529"/>
      <c r="BA6" s="529"/>
      <c r="BB6" s="529"/>
      <c r="BC6" s="529"/>
      <c r="BD6" s="529"/>
      <c r="BE6" s="529"/>
      <c r="BF6" s="529"/>
      <c r="BG6" s="529"/>
      <c r="BH6" s="529"/>
      <c r="BI6" s="529"/>
      <c r="BJ6" s="529"/>
      <c r="BK6" s="529"/>
      <c r="BL6" s="529"/>
      <c r="BM6" s="529"/>
      <c r="BN6" s="529"/>
      <c r="BO6" s="529"/>
      <c r="BP6" s="529"/>
      <c r="BQ6" s="529"/>
      <c r="BR6" s="529"/>
      <c r="BS6" s="529"/>
      <c r="BT6" s="529"/>
      <c r="BU6" s="529"/>
      <c r="BV6" s="529"/>
      <c r="BW6" s="529"/>
      <c r="BX6" s="529"/>
      <c r="BY6" s="529"/>
      <c r="BZ6" s="529"/>
      <c r="CA6" s="529"/>
      <c r="CB6" s="529"/>
      <c r="CC6" s="529"/>
      <c r="CD6" s="529"/>
      <c r="CE6" s="529"/>
      <c r="CF6" s="529"/>
      <c r="CG6" s="529"/>
      <c r="CH6" s="529"/>
      <c r="CI6" s="529"/>
      <c r="CJ6" s="529"/>
      <c r="CK6" s="529"/>
      <c r="CL6" s="529"/>
      <c r="CM6" s="529"/>
      <c r="CN6" s="529"/>
      <c r="CO6" s="529"/>
      <c r="CP6" s="529"/>
      <c r="CQ6" s="529"/>
      <c r="CR6" s="529"/>
      <c r="CS6" s="529"/>
      <c r="CT6" s="529"/>
      <c r="CU6" s="529"/>
      <c r="CV6" s="529"/>
      <c r="CW6" s="529"/>
      <c r="CX6" s="529"/>
      <c r="CY6" s="529"/>
      <c r="CZ6" s="529"/>
      <c r="DA6" s="529"/>
      <c r="DB6" s="529"/>
      <c r="DC6" s="529"/>
      <c r="DD6" s="529"/>
      <c r="DE6" s="529"/>
      <c r="DF6" s="529"/>
      <c r="DG6" s="529"/>
      <c r="DH6" s="529"/>
      <c r="DI6" s="529"/>
      <c r="DJ6" s="529"/>
      <c r="DK6" s="529"/>
      <c r="DL6" s="529"/>
      <c r="DM6" s="529"/>
      <c r="DN6" s="529"/>
      <c r="DO6" s="529"/>
      <c r="DP6" s="529"/>
      <c r="DQ6" s="529"/>
      <c r="DR6" s="529"/>
      <c r="DS6" s="529"/>
      <c r="DT6" s="529"/>
      <c r="DU6" s="529"/>
      <c r="DV6" s="529"/>
      <c r="DW6" s="529"/>
      <c r="DX6" s="529"/>
      <c r="DY6" s="529"/>
      <c r="DZ6" s="529"/>
      <c r="EA6" s="529"/>
      <c r="EB6" s="529"/>
      <c r="EC6" s="529"/>
      <c r="ED6" s="529"/>
      <c r="EE6" s="529"/>
      <c r="EF6" s="529"/>
      <c r="EG6" s="529"/>
      <c r="EH6" s="529"/>
      <c r="EI6" s="529"/>
      <c r="EJ6" s="529"/>
      <c r="EK6" s="529"/>
      <c r="EL6" s="529"/>
      <c r="EM6" s="529"/>
      <c r="EN6" s="529"/>
      <c r="EO6" s="529"/>
      <c r="EP6" s="529"/>
      <c r="EQ6" s="529"/>
      <c r="ER6" s="529"/>
      <c r="ES6" s="529"/>
      <c r="ET6" s="529"/>
      <c r="EU6" s="529"/>
      <c r="EV6" s="529"/>
      <c r="EW6" s="529"/>
      <c r="EX6" s="529"/>
      <c r="EY6" s="529"/>
      <c r="EZ6" s="529"/>
      <c r="FA6" s="529"/>
      <c r="FB6" s="529"/>
      <c r="FC6" s="529"/>
      <c r="FD6" s="529"/>
      <c r="FE6" s="529"/>
      <c r="FF6" s="529"/>
      <c r="FG6" s="529"/>
      <c r="FH6" s="529"/>
      <c r="FI6" s="529"/>
      <c r="FJ6" s="529"/>
      <c r="FK6" s="529"/>
      <c r="FL6" s="529"/>
      <c r="FM6" s="529"/>
      <c r="FN6" s="529"/>
      <c r="FO6" s="529"/>
      <c r="FP6" s="529"/>
      <c r="FQ6" s="529"/>
      <c r="FR6" s="529"/>
      <c r="FS6" s="529"/>
      <c r="FT6" s="529"/>
      <c r="FU6" s="529"/>
      <c r="FV6" s="529"/>
      <c r="FW6" s="529"/>
      <c r="FX6" s="529"/>
      <c r="FY6" s="529"/>
      <c r="FZ6" s="529"/>
      <c r="GA6" s="529"/>
      <c r="GB6" s="529"/>
      <c r="GC6" s="529"/>
      <c r="GD6" s="529"/>
      <c r="GE6" s="529"/>
      <c r="GF6" s="529"/>
      <c r="GG6" s="529"/>
      <c r="GH6" s="529"/>
      <c r="GI6" s="529"/>
      <c r="GJ6" s="530"/>
    </row>
    <row r="7" spans="2:192" ht="15" customHeight="1">
      <c r="B7" s="528"/>
      <c r="C7" s="835" t="s">
        <v>778</v>
      </c>
      <c r="D7" s="835"/>
      <c r="E7" s="835"/>
      <c r="F7" s="835"/>
      <c r="G7" s="835"/>
      <c r="H7" s="835"/>
      <c r="I7" s="835"/>
      <c r="J7" s="835"/>
      <c r="K7" s="835"/>
      <c r="L7" s="835"/>
      <c r="M7" s="835"/>
      <c r="N7" s="835"/>
      <c r="O7" s="835"/>
      <c r="P7" s="835"/>
      <c r="Q7" s="835"/>
      <c r="R7" s="835"/>
      <c r="S7" s="835"/>
      <c r="T7" s="835"/>
      <c r="U7" s="835"/>
      <c r="V7" s="835"/>
      <c r="W7" s="836"/>
      <c r="X7" s="836"/>
      <c r="Y7" s="836"/>
      <c r="Z7" s="836"/>
      <c r="AA7" s="836"/>
      <c r="AB7" s="836"/>
      <c r="AC7" s="836"/>
      <c r="AD7" s="836"/>
      <c r="AE7" s="836"/>
      <c r="AF7" s="836"/>
      <c r="AG7" s="836"/>
      <c r="AH7" s="836"/>
      <c r="AI7" s="836"/>
      <c r="AJ7" s="836"/>
      <c r="AK7" s="836"/>
      <c r="AL7" s="836"/>
      <c r="AM7" s="836"/>
      <c r="AN7" s="836"/>
      <c r="AO7" s="836"/>
      <c r="AP7" s="836"/>
      <c r="AQ7" s="836"/>
      <c r="AR7" s="836"/>
      <c r="AS7" s="836"/>
      <c r="AT7" s="836"/>
      <c r="AU7" s="836"/>
      <c r="AV7" s="836"/>
      <c r="AW7" s="836"/>
      <c r="AX7" s="836"/>
      <c r="AY7" s="836"/>
      <c r="AZ7" s="836"/>
      <c r="BA7" s="836"/>
      <c r="BB7" s="836"/>
      <c r="BC7" s="836"/>
      <c r="BD7" s="836"/>
      <c r="BE7" s="836"/>
      <c r="BF7" s="836"/>
      <c r="BG7" s="836"/>
      <c r="BH7" s="836"/>
      <c r="BI7" s="836"/>
      <c r="BJ7" s="836"/>
      <c r="BK7" s="836"/>
      <c r="BL7" s="836"/>
      <c r="BM7" s="836"/>
      <c r="BN7" s="836"/>
      <c r="BO7" s="836"/>
      <c r="BP7" s="836"/>
      <c r="BQ7" s="836"/>
      <c r="BR7" s="836"/>
      <c r="BS7" s="836"/>
      <c r="BT7" s="836"/>
      <c r="BU7" s="836"/>
      <c r="BV7" s="836"/>
      <c r="BW7" s="836"/>
      <c r="BX7" s="836"/>
      <c r="BY7" s="836"/>
      <c r="BZ7" s="836"/>
      <c r="CA7" s="836"/>
      <c r="CB7" s="836"/>
      <c r="CC7" s="836"/>
      <c r="CD7" s="836"/>
      <c r="CE7" s="836"/>
      <c r="CF7" s="836"/>
      <c r="CG7" s="836"/>
      <c r="CH7" s="836"/>
      <c r="CI7" s="836"/>
      <c r="CJ7" s="836"/>
      <c r="CK7" s="836"/>
      <c r="CL7" s="836"/>
      <c r="CM7" s="836"/>
      <c r="CN7" s="836"/>
      <c r="CO7" s="836"/>
      <c r="CP7" s="836"/>
      <c r="CQ7" s="836"/>
      <c r="CR7" s="836"/>
      <c r="CS7" s="836"/>
      <c r="CT7" s="836"/>
      <c r="CU7" s="836"/>
      <c r="CV7" s="836"/>
      <c r="CW7" s="836"/>
      <c r="CX7" s="836"/>
      <c r="CY7" s="836"/>
      <c r="CZ7" s="836"/>
      <c r="DA7" s="836"/>
      <c r="DB7" s="836"/>
      <c r="DC7" s="836"/>
      <c r="DD7" s="836"/>
      <c r="DE7" s="836"/>
      <c r="DF7" s="836"/>
      <c r="DG7" s="836"/>
      <c r="DH7" s="529"/>
      <c r="DI7" s="529"/>
      <c r="DJ7" s="835" t="s">
        <v>777</v>
      </c>
      <c r="DK7" s="835"/>
      <c r="DL7" s="835"/>
      <c r="DM7" s="835"/>
      <c r="DN7" s="835"/>
      <c r="DO7" s="835"/>
      <c r="DP7" s="835"/>
      <c r="DQ7" s="835"/>
      <c r="DR7" s="835"/>
      <c r="DS7" s="835"/>
      <c r="DT7" s="835"/>
      <c r="DU7" s="835"/>
      <c r="DV7" s="835"/>
      <c r="DW7" s="835"/>
      <c r="DX7" s="835"/>
      <c r="DY7" s="835"/>
      <c r="DZ7" s="835"/>
      <c r="EA7" s="835"/>
      <c r="EB7" s="835"/>
      <c r="EC7" s="835"/>
      <c r="ED7" s="835"/>
      <c r="EE7" s="835"/>
      <c r="EF7" s="835"/>
      <c r="EG7" s="835"/>
      <c r="EH7" s="835"/>
      <c r="EI7" s="835"/>
      <c r="EJ7" s="835"/>
      <c r="EK7" s="835"/>
      <c r="EL7" s="835"/>
      <c r="EM7" s="835"/>
      <c r="EN7" s="835"/>
      <c r="EO7" s="835"/>
      <c r="EP7" s="835"/>
      <c r="EQ7" s="836"/>
      <c r="ER7" s="836"/>
      <c r="ES7" s="836"/>
      <c r="ET7" s="836"/>
      <c r="EU7" s="836"/>
      <c r="EV7" s="836"/>
      <c r="EW7" s="836"/>
      <c r="EX7" s="836"/>
      <c r="EY7" s="836"/>
      <c r="EZ7" s="836"/>
      <c r="FA7" s="836"/>
      <c r="FB7" s="836"/>
      <c r="FC7" s="836"/>
      <c r="FD7" s="836"/>
      <c r="FE7" s="836"/>
      <c r="FF7" s="836"/>
      <c r="FG7" s="836"/>
      <c r="FH7" s="836"/>
      <c r="FI7" s="836"/>
      <c r="FJ7" s="836"/>
      <c r="FK7" s="836"/>
      <c r="FL7" s="836"/>
      <c r="FM7" s="836"/>
      <c r="FN7" s="836"/>
      <c r="FO7" s="836"/>
      <c r="FP7" s="836"/>
      <c r="FQ7" s="836"/>
      <c r="FR7" s="836"/>
      <c r="FS7" s="836"/>
      <c r="FT7" s="836"/>
      <c r="FU7" s="836"/>
      <c r="FV7" s="836"/>
      <c r="FW7" s="836"/>
      <c r="FX7" s="836"/>
      <c r="FY7" s="836"/>
      <c r="FZ7" s="836"/>
      <c r="GA7" s="836"/>
      <c r="GB7" s="836"/>
      <c r="GC7" s="836"/>
      <c r="GD7" s="836"/>
      <c r="GE7" s="836"/>
      <c r="GF7" s="836"/>
      <c r="GG7" s="836"/>
      <c r="GH7" s="836"/>
      <c r="GI7" s="836"/>
      <c r="GJ7" s="530"/>
    </row>
    <row r="8" spans="2:192" ht="15" customHeight="1">
      <c r="B8" s="528"/>
      <c r="C8" s="835" t="s">
        <v>776</v>
      </c>
      <c r="D8" s="835"/>
      <c r="E8" s="835"/>
      <c r="F8" s="835"/>
      <c r="G8" s="835"/>
      <c r="H8" s="835"/>
      <c r="I8" s="835"/>
      <c r="J8" s="835"/>
      <c r="K8" s="835"/>
      <c r="L8" s="835"/>
      <c r="M8" s="835"/>
      <c r="N8" s="835"/>
      <c r="O8" s="835"/>
      <c r="P8" s="835"/>
      <c r="Q8" s="835"/>
      <c r="R8" s="835"/>
      <c r="S8" s="835"/>
      <c r="T8" s="835"/>
      <c r="U8" s="835"/>
      <c r="V8" s="835"/>
      <c r="W8" s="836"/>
      <c r="X8" s="836"/>
      <c r="Y8" s="836"/>
      <c r="Z8" s="836"/>
      <c r="AA8" s="836"/>
      <c r="AB8" s="836"/>
      <c r="AC8" s="836"/>
      <c r="AD8" s="836"/>
      <c r="AE8" s="836"/>
      <c r="AF8" s="836"/>
      <c r="AG8" s="836"/>
      <c r="AH8" s="836"/>
      <c r="AI8" s="836"/>
      <c r="AJ8" s="836"/>
      <c r="AK8" s="836"/>
      <c r="AL8" s="836"/>
      <c r="AM8" s="836"/>
      <c r="AN8" s="836"/>
      <c r="AO8" s="836"/>
      <c r="AP8" s="836"/>
      <c r="AQ8" s="836"/>
      <c r="AR8" s="836"/>
      <c r="AS8" s="836"/>
      <c r="AT8" s="836"/>
      <c r="AU8" s="836"/>
      <c r="AV8" s="836"/>
      <c r="AW8" s="836"/>
      <c r="AX8" s="836"/>
      <c r="AY8" s="836"/>
      <c r="AZ8" s="836"/>
      <c r="BA8" s="836"/>
      <c r="BB8" s="836"/>
      <c r="BC8" s="836"/>
      <c r="BD8" s="836"/>
      <c r="BE8" s="836"/>
      <c r="BF8" s="836"/>
      <c r="BG8" s="836"/>
      <c r="BH8" s="836"/>
      <c r="BI8" s="836"/>
      <c r="BJ8" s="836"/>
      <c r="BK8" s="836"/>
      <c r="BL8" s="836"/>
      <c r="BM8" s="836"/>
      <c r="BN8" s="836"/>
      <c r="BO8" s="836"/>
      <c r="BP8" s="836"/>
      <c r="BQ8" s="836"/>
      <c r="BR8" s="836"/>
      <c r="BS8" s="836"/>
      <c r="BT8" s="836"/>
      <c r="BU8" s="836"/>
      <c r="BV8" s="836"/>
      <c r="BW8" s="836"/>
      <c r="BX8" s="836"/>
      <c r="BY8" s="836"/>
      <c r="BZ8" s="836"/>
      <c r="CA8" s="836"/>
      <c r="CB8" s="836"/>
      <c r="CC8" s="836"/>
      <c r="CD8" s="836"/>
      <c r="CE8" s="836"/>
      <c r="CF8" s="836"/>
      <c r="CG8" s="836"/>
      <c r="CH8" s="836"/>
      <c r="CI8" s="836"/>
      <c r="CJ8" s="836"/>
      <c r="CK8" s="836"/>
      <c r="CL8" s="836"/>
      <c r="CM8" s="836"/>
      <c r="CN8" s="836"/>
      <c r="CO8" s="836"/>
      <c r="CP8" s="836"/>
      <c r="CQ8" s="836"/>
      <c r="CR8" s="836"/>
      <c r="CS8" s="836"/>
      <c r="CT8" s="836"/>
      <c r="CU8" s="836"/>
      <c r="CV8" s="836"/>
      <c r="CW8" s="836"/>
      <c r="CX8" s="836"/>
      <c r="CY8" s="836"/>
      <c r="CZ8" s="836"/>
      <c r="DA8" s="836"/>
      <c r="DB8" s="836"/>
      <c r="DC8" s="836"/>
      <c r="DD8" s="836"/>
      <c r="DE8" s="836"/>
      <c r="DF8" s="836"/>
      <c r="DG8" s="836"/>
      <c r="DH8" s="529"/>
      <c r="DI8" s="529"/>
      <c r="DJ8" s="835" t="s">
        <v>775</v>
      </c>
      <c r="DK8" s="835"/>
      <c r="DL8" s="835"/>
      <c r="DM8" s="835"/>
      <c r="DN8" s="835"/>
      <c r="DO8" s="835"/>
      <c r="DP8" s="835"/>
      <c r="DQ8" s="835"/>
      <c r="DR8" s="835"/>
      <c r="DS8" s="835"/>
      <c r="DT8" s="835"/>
      <c r="DU8" s="835"/>
      <c r="DV8" s="835"/>
      <c r="DW8" s="835"/>
      <c r="DX8" s="835"/>
      <c r="DY8" s="835"/>
      <c r="DZ8" s="835"/>
      <c r="EA8" s="835"/>
      <c r="EB8" s="835"/>
      <c r="EC8" s="835"/>
      <c r="ED8" s="835"/>
      <c r="EE8" s="835"/>
      <c r="EF8" s="835"/>
      <c r="EG8" s="835"/>
      <c r="EH8" s="835"/>
      <c r="EI8" s="835"/>
      <c r="EJ8" s="835"/>
      <c r="EK8" s="835"/>
      <c r="EL8" s="835"/>
      <c r="EM8" s="835"/>
      <c r="EN8" s="835"/>
      <c r="EO8" s="835"/>
      <c r="EP8" s="835"/>
      <c r="EQ8" s="836"/>
      <c r="ER8" s="836"/>
      <c r="ES8" s="836"/>
      <c r="ET8" s="836"/>
      <c r="EU8" s="836"/>
      <c r="EV8" s="836"/>
      <c r="EW8" s="836"/>
      <c r="EX8" s="836"/>
      <c r="EY8" s="836"/>
      <c r="EZ8" s="836"/>
      <c r="FA8" s="836"/>
      <c r="FB8" s="836"/>
      <c r="FC8" s="836"/>
      <c r="FD8" s="836"/>
      <c r="FE8" s="836"/>
      <c r="FF8" s="836"/>
      <c r="FG8" s="836"/>
      <c r="FH8" s="836"/>
      <c r="FI8" s="836"/>
      <c r="FJ8" s="836"/>
      <c r="FK8" s="836"/>
      <c r="FL8" s="836"/>
      <c r="FM8" s="836"/>
      <c r="FN8" s="836"/>
      <c r="FO8" s="836"/>
      <c r="FP8" s="836"/>
      <c r="FQ8" s="836"/>
      <c r="FR8" s="836"/>
      <c r="FS8" s="836"/>
      <c r="FT8" s="836"/>
      <c r="FU8" s="836"/>
      <c r="FV8" s="836"/>
      <c r="FW8" s="836"/>
      <c r="FX8" s="836"/>
      <c r="FY8" s="836"/>
      <c r="FZ8" s="836"/>
      <c r="GA8" s="836"/>
      <c r="GB8" s="836"/>
      <c r="GC8" s="836"/>
      <c r="GD8" s="836"/>
      <c r="GE8" s="836"/>
      <c r="GF8" s="836"/>
      <c r="GG8" s="836"/>
      <c r="GH8" s="836"/>
      <c r="GI8" s="836"/>
      <c r="GJ8" s="530"/>
    </row>
    <row r="9" spans="2:192" ht="15" customHeight="1">
      <c r="B9" s="528"/>
      <c r="C9" s="835" t="s">
        <v>774</v>
      </c>
      <c r="D9" s="835"/>
      <c r="E9" s="835"/>
      <c r="F9" s="835"/>
      <c r="G9" s="835"/>
      <c r="H9" s="835"/>
      <c r="I9" s="835"/>
      <c r="J9" s="835"/>
      <c r="K9" s="835"/>
      <c r="L9" s="835"/>
      <c r="M9" s="835"/>
      <c r="N9" s="835"/>
      <c r="O9" s="835"/>
      <c r="P9" s="835"/>
      <c r="Q9" s="835"/>
      <c r="R9" s="835"/>
      <c r="S9" s="835"/>
      <c r="T9" s="835"/>
      <c r="U9" s="835"/>
      <c r="V9" s="835"/>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6"/>
      <c r="AY9" s="836"/>
      <c r="AZ9" s="836"/>
      <c r="BA9" s="836"/>
      <c r="BB9" s="836"/>
      <c r="BC9" s="836"/>
      <c r="BD9" s="836"/>
      <c r="BE9" s="836"/>
      <c r="BF9" s="836"/>
      <c r="BG9" s="836"/>
      <c r="BH9" s="836"/>
      <c r="BI9" s="836"/>
      <c r="BJ9" s="836"/>
      <c r="BK9" s="836"/>
      <c r="BL9" s="836"/>
      <c r="BM9" s="836"/>
      <c r="BN9" s="836"/>
      <c r="BO9" s="836"/>
      <c r="BP9" s="836"/>
      <c r="BQ9" s="836"/>
      <c r="BR9" s="836"/>
      <c r="BS9" s="836"/>
      <c r="BT9" s="836"/>
      <c r="BU9" s="836"/>
      <c r="BV9" s="836"/>
      <c r="BW9" s="836"/>
      <c r="BX9" s="836"/>
      <c r="BY9" s="836"/>
      <c r="BZ9" s="836"/>
      <c r="CA9" s="836"/>
      <c r="CB9" s="836"/>
      <c r="CC9" s="836"/>
      <c r="CD9" s="836"/>
      <c r="CE9" s="836"/>
      <c r="CF9" s="836"/>
      <c r="CG9" s="836"/>
      <c r="CH9" s="836"/>
      <c r="CI9" s="836"/>
      <c r="CJ9" s="836"/>
      <c r="CK9" s="836"/>
      <c r="CL9" s="836"/>
      <c r="CM9" s="836"/>
      <c r="CN9" s="836"/>
      <c r="CO9" s="836"/>
      <c r="CP9" s="836"/>
      <c r="CQ9" s="836"/>
      <c r="CR9" s="836"/>
      <c r="CS9" s="836"/>
      <c r="CT9" s="836"/>
      <c r="CU9" s="836"/>
      <c r="CV9" s="836"/>
      <c r="CW9" s="836"/>
      <c r="CX9" s="836"/>
      <c r="CY9" s="836"/>
      <c r="CZ9" s="836"/>
      <c r="DA9" s="836"/>
      <c r="DB9" s="836"/>
      <c r="DC9" s="836"/>
      <c r="DD9" s="836"/>
      <c r="DE9" s="836"/>
      <c r="DF9" s="836"/>
      <c r="DG9" s="836"/>
      <c r="DH9" s="529"/>
      <c r="DI9" s="529"/>
      <c r="DJ9" s="835" t="s">
        <v>773</v>
      </c>
      <c r="DK9" s="835"/>
      <c r="DL9" s="835"/>
      <c r="DM9" s="835"/>
      <c r="DN9" s="835"/>
      <c r="DO9" s="835"/>
      <c r="DP9" s="835"/>
      <c r="DQ9" s="835"/>
      <c r="DR9" s="835"/>
      <c r="DS9" s="835"/>
      <c r="DT9" s="835"/>
      <c r="DU9" s="835"/>
      <c r="DV9" s="835"/>
      <c r="DW9" s="835"/>
      <c r="DX9" s="835"/>
      <c r="DY9" s="835"/>
      <c r="DZ9" s="835"/>
      <c r="EA9" s="835"/>
      <c r="EB9" s="835"/>
      <c r="EC9" s="835"/>
      <c r="ED9" s="835"/>
      <c r="EE9" s="835"/>
      <c r="EF9" s="835"/>
      <c r="EG9" s="835"/>
      <c r="EH9" s="835"/>
      <c r="EI9" s="835"/>
      <c r="EJ9" s="835"/>
      <c r="EK9" s="835"/>
      <c r="EL9" s="835"/>
      <c r="EM9" s="835"/>
      <c r="EN9" s="835"/>
      <c r="EO9" s="835"/>
      <c r="EP9" s="835"/>
      <c r="EQ9" s="836"/>
      <c r="ER9" s="836"/>
      <c r="ES9" s="836"/>
      <c r="ET9" s="836"/>
      <c r="EU9" s="836"/>
      <c r="EV9" s="836"/>
      <c r="EW9" s="836"/>
      <c r="EX9" s="836"/>
      <c r="EY9" s="836"/>
      <c r="EZ9" s="836"/>
      <c r="FA9" s="836"/>
      <c r="FB9" s="836"/>
      <c r="FC9" s="836"/>
      <c r="FD9" s="836"/>
      <c r="FE9" s="836"/>
      <c r="FF9" s="836"/>
      <c r="FG9" s="836"/>
      <c r="FH9" s="836"/>
      <c r="FI9" s="836"/>
      <c r="FJ9" s="836"/>
      <c r="FK9" s="836"/>
      <c r="FL9" s="836"/>
      <c r="FM9" s="836"/>
      <c r="FN9" s="836"/>
      <c r="FO9" s="836"/>
      <c r="FP9" s="836"/>
      <c r="FQ9" s="836"/>
      <c r="FR9" s="836"/>
      <c r="FS9" s="836"/>
      <c r="FT9" s="836"/>
      <c r="FU9" s="836"/>
      <c r="FV9" s="836"/>
      <c r="FW9" s="836"/>
      <c r="FX9" s="836"/>
      <c r="FY9" s="836"/>
      <c r="FZ9" s="836"/>
      <c r="GA9" s="836"/>
      <c r="GB9" s="836"/>
      <c r="GC9" s="836"/>
      <c r="GD9" s="836"/>
      <c r="GE9" s="836"/>
      <c r="GF9" s="836"/>
      <c r="GG9" s="836"/>
      <c r="GH9" s="836"/>
      <c r="GI9" s="836"/>
      <c r="GJ9" s="530"/>
    </row>
    <row r="10" spans="2:192" ht="15" customHeight="1">
      <c r="B10" s="528"/>
      <c r="C10" s="835" t="s">
        <v>772</v>
      </c>
      <c r="D10" s="835"/>
      <c r="E10" s="835"/>
      <c r="F10" s="835"/>
      <c r="G10" s="835"/>
      <c r="H10" s="835"/>
      <c r="I10" s="835"/>
      <c r="J10" s="835"/>
      <c r="K10" s="835"/>
      <c r="L10" s="835"/>
      <c r="M10" s="835"/>
      <c r="N10" s="835"/>
      <c r="O10" s="835"/>
      <c r="P10" s="835"/>
      <c r="Q10" s="835"/>
      <c r="R10" s="835"/>
      <c r="S10" s="835"/>
      <c r="T10" s="835"/>
      <c r="U10" s="835"/>
      <c r="V10" s="835"/>
      <c r="W10" s="836"/>
      <c r="X10" s="836"/>
      <c r="Y10" s="836"/>
      <c r="Z10" s="836"/>
      <c r="AA10" s="836"/>
      <c r="AB10" s="836"/>
      <c r="AC10" s="836"/>
      <c r="AD10" s="836"/>
      <c r="AE10" s="836"/>
      <c r="AF10" s="836"/>
      <c r="AG10" s="836"/>
      <c r="AH10" s="836"/>
      <c r="AI10" s="836"/>
      <c r="AJ10" s="836"/>
      <c r="AK10" s="836"/>
      <c r="AL10" s="836"/>
      <c r="AM10" s="836"/>
      <c r="AN10" s="836"/>
      <c r="AO10" s="836"/>
      <c r="AP10" s="836"/>
      <c r="AQ10" s="836"/>
      <c r="AR10" s="836"/>
      <c r="AS10" s="836"/>
      <c r="AT10" s="836"/>
      <c r="AU10" s="836"/>
      <c r="AV10" s="836"/>
      <c r="AW10" s="836"/>
      <c r="AX10" s="836"/>
      <c r="AY10" s="836"/>
      <c r="AZ10" s="836"/>
      <c r="BA10" s="836"/>
      <c r="BB10" s="836"/>
      <c r="BC10" s="836"/>
      <c r="BD10" s="836"/>
      <c r="BE10" s="836"/>
      <c r="BF10" s="836"/>
      <c r="BG10" s="836"/>
      <c r="BH10" s="836"/>
      <c r="BI10" s="836"/>
      <c r="BJ10" s="836"/>
      <c r="BK10" s="836"/>
      <c r="BL10" s="836"/>
      <c r="BM10" s="836"/>
      <c r="BN10" s="836"/>
      <c r="BO10" s="836"/>
      <c r="BP10" s="836"/>
      <c r="BQ10" s="836"/>
      <c r="BR10" s="836"/>
      <c r="BS10" s="836"/>
      <c r="BT10" s="836"/>
      <c r="BU10" s="836"/>
      <c r="BV10" s="836"/>
      <c r="BW10" s="836"/>
      <c r="BX10" s="836"/>
      <c r="BY10" s="836"/>
      <c r="BZ10" s="836"/>
      <c r="CA10" s="836"/>
      <c r="CB10" s="836"/>
      <c r="CC10" s="836"/>
      <c r="CD10" s="836"/>
      <c r="CE10" s="836"/>
      <c r="CF10" s="836"/>
      <c r="CG10" s="836"/>
      <c r="CH10" s="836"/>
      <c r="CI10" s="836"/>
      <c r="CJ10" s="836"/>
      <c r="CK10" s="836"/>
      <c r="CL10" s="836"/>
      <c r="CM10" s="836"/>
      <c r="CN10" s="836"/>
      <c r="CO10" s="836"/>
      <c r="CP10" s="836"/>
      <c r="CQ10" s="836"/>
      <c r="CR10" s="836"/>
      <c r="CS10" s="836"/>
      <c r="CT10" s="836"/>
      <c r="CU10" s="836"/>
      <c r="CV10" s="836"/>
      <c r="CW10" s="836"/>
      <c r="CX10" s="836"/>
      <c r="CY10" s="836"/>
      <c r="CZ10" s="836"/>
      <c r="DA10" s="836"/>
      <c r="DB10" s="836"/>
      <c r="DC10" s="836"/>
      <c r="DD10" s="836"/>
      <c r="DE10" s="836"/>
      <c r="DF10" s="836"/>
      <c r="DG10" s="836"/>
      <c r="DH10" s="529"/>
      <c r="DI10" s="529"/>
      <c r="DJ10" s="835" t="s">
        <v>771</v>
      </c>
      <c r="DK10" s="835"/>
      <c r="DL10" s="835"/>
      <c r="DM10" s="835"/>
      <c r="DN10" s="835"/>
      <c r="DO10" s="835"/>
      <c r="DP10" s="835"/>
      <c r="DQ10" s="835"/>
      <c r="DR10" s="835"/>
      <c r="DS10" s="835"/>
      <c r="DT10" s="835"/>
      <c r="DU10" s="835"/>
      <c r="DV10" s="835"/>
      <c r="DW10" s="835"/>
      <c r="DX10" s="835"/>
      <c r="DY10" s="835"/>
      <c r="DZ10" s="835"/>
      <c r="EA10" s="835"/>
      <c r="EB10" s="835"/>
      <c r="EC10" s="835"/>
      <c r="ED10" s="835"/>
      <c r="EE10" s="835"/>
      <c r="EF10" s="835"/>
      <c r="EG10" s="835"/>
      <c r="EH10" s="835"/>
      <c r="EI10" s="835"/>
      <c r="EJ10" s="835"/>
      <c r="EK10" s="835"/>
      <c r="EL10" s="835"/>
      <c r="EM10" s="835"/>
      <c r="EN10" s="835"/>
      <c r="EO10" s="835"/>
      <c r="EP10" s="835"/>
      <c r="EQ10" s="836"/>
      <c r="ER10" s="836"/>
      <c r="ES10" s="836"/>
      <c r="ET10" s="836"/>
      <c r="EU10" s="836"/>
      <c r="EV10" s="836"/>
      <c r="EW10" s="836"/>
      <c r="EX10" s="836"/>
      <c r="EY10" s="836"/>
      <c r="EZ10" s="836"/>
      <c r="FA10" s="836"/>
      <c r="FB10" s="836"/>
      <c r="FC10" s="836"/>
      <c r="FD10" s="836"/>
      <c r="FE10" s="836"/>
      <c r="FF10" s="836"/>
      <c r="FG10" s="836"/>
      <c r="FH10" s="836"/>
      <c r="FI10" s="836"/>
      <c r="FJ10" s="836"/>
      <c r="FK10" s="836"/>
      <c r="FL10" s="836"/>
      <c r="FM10" s="836"/>
      <c r="FN10" s="836"/>
      <c r="FO10" s="836"/>
      <c r="FP10" s="836"/>
      <c r="FQ10" s="836"/>
      <c r="FR10" s="836"/>
      <c r="FS10" s="836"/>
      <c r="FT10" s="836"/>
      <c r="FU10" s="836"/>
      <c r="FV10" s="836"/>
      <c r="FW10" s="836"/>
      <c r="FX10" s="836"/>
      <c r="FY10" s="836"/>
      <c r="FZ10" s="836"/>
      <c r="GA10" s="836"/>
      <c r="GB10" s="836"/>
      <c r="GC10" s="836"/>
      <c r="GD10" s="836"/>
      <c r="GE10" s="836"/>
      <c r="GF10" s="836"/>
      <c r="GG10" s="836"/>
      <c r="GH10" s="836"/>
      <c r="GI10" s="836"/>
      <c r="GJ10" s="530"/>
    </row>
    <row r="11" spans="2:192" ht="15" customHeight="1">
      <c r="B11" s="528"/>
      <c r="C11" s="835" t="s">
        <v>770</v>
      </c>
      <c r="D11" s="835"/>
      <c r="E11" s="835"/>
      <c r="F11" s="835"/>
      <c r="G11" s="835"/>
      <c r="H11" s="835"/>
      <c r="I11" s="835"/>
      <c r="J11" s="835"/>
      <c r="K11" s="835"/>
      <c r="L11" s="835"/>
      <c r="M11" s="835"/>
      <c r="N11" s="835"/>
      <c r="O11" s="835"/>
      <c r="P11" s="835"/>
      <c r="Q11" s="835"/>
      <c r="R11" s="835"/>
      <c r="S11" s="835"/>
      <c r="T11" s="835"/>
      <c r="U11" s="835"/>
      <c r="V11" s="835"/>
      <c r="W11" s="836"/>
      <c r="X11" s="836"/>
      <c r="Y11" s="836"/>
      <c r="Z11" s="836"/>
      <c r="AA11" s="836"/>
      <c r="AB11" s="836"/>
      <c r="AC11" s="836"/>
      <c r="AD11" s="836"/>
      <c r="AE11" s="836"/>
      <c r="AF11" s="836"/>
      <c r="AG11" s="836"/>
      <c r="AH11" s="836"/>
      <c r="AI11" s="836"/>
      <c r="AJ11" s="836"/>
      <c r="AK11" s="836"/>
      <c r="AL11" s="836"/>
      <c r="AM11" s="836"/>
      <c r="AN11" s="836"/>
      <c r="AO11" s="835" t="s">
        <v>769</v>
      </c>
      <c r="AP11" s="835"/>
      <c r="AQ11" s="835"/>
      <c r="AR11" s="835"/>
      <c r="AS11" s="835"/>
      <c r="AT11" s="835"/>
      <c r="AU11" s="835"/>
      <c r="AV11" s="835"/>
      <c r="AW11" s="835"/>
      <c r="AX11" s="835"/>
      <c r="AY11" s="835"/>
      <c r="AZ11" s="835"/>
      <c r="BA11" s="836"/>
      <c r="BB11" s="836"/>
      <c r="BC11" s="836"/>
      <c r="BD11" s="836"/>
      <c r="BE11" s="836"/>
      <c r="BF11" s="836"/>
      <c r="BG11" s="836"/>
      <c r="BH11" s="836"/>
      <c r="BI11" s="836"/>
      <c r="BJ11" s="836"/>
      <c r="BK11" s="836"/>
      <c r="BL11" s="836"/>
      <c r="BM11" s="836"/>
      <c r="BN11" s="836"/>
      <c r="BO11" s="836"/>
      <c r="BP11" s="836"/>
      <c r="BQ11" s="836"/>
      <c r="BR11" s="836"/>
      <c r="BS11" s="836"/>
      <c r="BT11" s="836"/>
      <c r="BU11" s="836"/>
      <c r="BV11" s="836"/>
      <c r="BW11" s="836"/>
      <c r="BX11" s="836"/>
      <c r="BY11" s="836"/>
      <c r="BZ11" s="836"/>
      <c r="CA11" s="836"/>
      <c r="CB11" s="836"/>
      <c r="CC11" s="836"/>
      <c r="CD11" s="836"/>
      <c r="CE11" s="836"/>
      <c r="CF11" s="836"/>
      <c r="CG11" s="836"/>
      <c r="CH11" s="836"/>
      <c r="CI11" s="836"/>
      <c r="CJ11" s="836"/>
      <c r="CK11" s="836"/>
      <c r="CL11" s="836"/>
      <c r="CM11" s="836"/>
      <c r="CN11" s="836"/>
      <c r="CO11" s="836"/>
      <c r="CP11" s="836"/>
      <c r="CQ11" s="836"/>
      <c r="CR11" s="836"/>
      <c r="CS11" s="836"/>
      <c r="CT11" s="836"/>
      <c r="CU11" s="836"/>
      <c r="CV11" s="836"/>
      <c r="CW11" s="836"/>
      <c r="CX11" s="836"/>
      <c r="CY11" s="836"/>
      <c r="CZ11" s="836"/>
      <c r="DA11" s="836"/>
      <c r="DB11" s="836"/>
      <c r="DC11" s="836"/>
      <c r="DD11" s="836"/>
      <c r="DE11" s="836"/>
      <c r="DF11" s="836"/>
      <c r="DG11" s="836"/>
      <c r="DH11" s="529"/>
      <c r="DI11" s="529"/>
      <c r="DJ11" s="835" t="s">
        <v>768</v>
      </c>
      <c r="DK11" s="835"/>
      <c r="DL11" s="835"/>
      <c r="DM11" s="835"/>
      <c r="DN11" s="835"/>
      <c r="DO11" s="835"/>
      <c r="DP11" s="835"/>
      <c r="DQ11" s="835"/>
      <c r="DR11" s="835"/>
      <c r="DS11" s="835"/>
      <c r="DT11" s="835"/>
      <c r="DU11" s="835"/>
      <c r="DV11" s="835"/>
      <c r="DW11" s="835"/>
      <c r="DX11" s="835"/>
      <c r="DY11" s="835"/>
      <c r="DZ11" s="835"/>
      <c r="EA11" s="835"/>
      <c r="EB11" s="835"/>
      <c r="EC11" s="835"/>
      <c r="ED11" s="835"/>
      <c r="EE11" s="835"/>
      <c r="EF11" s="835"/>
      <c r="EG11" s="835"/>
      <c r="EH11" s="835"/>
      <c r="EI11" s="835"/>
      <c r="EJ11" s="835"/>
      <c r="EK11" s="835"/>
      <c r="EL11" s="835"/>
      <c r="EM11" s="835"/>
      <c r="EN11" s="835"/>
      <c r="EO11" s="835"/>
      <c r="EP11" s="835"/>
      <c r="EQ11" s="836"/>
      <c r="ER11" s="836"/>
      <c r="ES11" s="836"/>
      <c r="ET11" s="836"/>
      <c r="EU11" s="836"/>
      <c r="EV11" s="836"/>
      <c r="EW11" s="836"/>
      <c r="EX11" s="836"/>
      <c r="EY11" s="836"/>
      <c r="EZ11" s="836"/>
      <c r="FA11" s="836"/>
      <c r="FB11" s="836"/>
      <c r="FC11" s="836"/>
      <c r="FD11" s="836"/>
      <c r="FE11" s="836"/>
      <c r="FF11" s="836"/>
      <c r="FG11" s="836"/>
      <c r="FH11" s="836"/>
      <c r="FI11" s="836"/>
      <c r="FJ11" s="836"/>
      <c r="FK11" s="836"/>
      <c r="FL11" s="836"/>
      <c r="FM11" s="836"/>
      <c r="FN11" s="836"/>
      <c r="FO11" s="836"/>
      <c r="FP11" s="836"/>
      <c r="FQ11" s="836"/>
      <c r="FR11" s="836"/>
      <c r="FS11" s="836"/>
      <c r="FT11" s="836"/>
      <c r="FU11" s="836"/>
      <c r="FV11" s="836"/>
      <c r="FW11" s="836"/>
      <c r="FX11" s="836"/>
      <c r="FY11" s="836"/>
      <c r="FZ11" s="836"/>
      <c r="GA11" s="836"/>
      <c r="GB11" s="836"/>
      <c r="GC11" s="836"/>
      <c r="GD11" s="836"/>
      <c r="GE11" s="836"/>
      <c r="GF11" s="836"/>
      <c r="GG11" s="836"/>
      <c r="GH11" s="836"/>
      <c r="GI11" s="836"/>
      <c r="GJ11" s="530"/>
    </row>
    <row r="12" spans="2:192" ht="3.75" customHeight="1">
      <c r="B12" s="528"/>
      <c r="C12" s="529"/>
      <c r="D12" s="529"/>
      <c r="E12" s="529"/>
      <c r="F12" s="529"/>
      <c r="G12" s="529"/>
      <c r="H12" s="529"/>
      <c r="I12" s="529"/>
      <c r="J12" s="529"/>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529"/>
      <c r="AH12" s="529"/>
      <c r="AI12" s="529"/>
      <c r="AJ12" s="529"/>
      <c r="AK12" s="529"/>
      <c r="AL12" s="529"/>
      <c r="AM12" s="529"/>
      <c r="AN12" s="529"/>
      <c r="AO12" s="529"/>
      <c r="AP12" s="529"/>
      <c r="AQ12" s="529"/>
      <c r="AR12" s="529"/>
      <c r="AS12" s="529"/>
      <c r="AT12" s="529"/>
      <c r="AU12" s="529"/>
      <c r="AV12" s="529"/>
      <c r="AW12" s="529"/>
      <c r="AX12" s="529"/>
      <c r="AY12" s="529"/>
      <c r="AZ12" s="529"/>
      <c r="BA12" s="529"/>
      <c r="BB12" s="529"/>
      <c r="BC12" s="529"/>
      <c r="BD12" s="529"/>
      <c r="BE12" s="529"/>
      <c r="BF12" s="529"/>
      <c r="BG12" s="529"/>
      <c r="BH12" s="529"/>
      <c r="BI12" s="529"/>
      <c r="BJ12" s="529"/>
      <c r="BK12" s="529"/>
      <c r="BL12" s="529"/>
      <c r="BM12" s="529"/>
      <c r="BN12" s="529"/>
      <c r="BO12" s="529"/>
      <c r="BP12" s="529"/>
      <c r="BQ12" s="529"/>
      <c r="BR12" s="529"/>
      <c r="BS12" s="529"/>
      <c r="BT12" s="529"/>
      <c r="BU12" s="529"/>
      <c r="BV12" s="529"/>
      <c r="BW12" s="529"/>
      <c r="BX12" s="529"/>
      <c r="BY12" s="529"/>
      <c r="BZ12" s="529"/>
      <c r="CA12" s="529"/>
      <c r="CB12" s="529"/>
      <c r="CC12" s="529"/>
      <c r="CD12" s="529"/>
      <c r="CE12" s="529"/>
      <c r="CF12" s="529"/>
      <c r="CG12" s="529"/>
      <c r="CH12" s="529"/>
      <c r="CI12" s="529"/>
      <c r="CJ12" s="529"/>
      <c r="CK12" s="529"/>
      <c r="CL12" s="529"/>
      <c r="CM12" s="529"/>
      <c r="CN12" s="529"/>
      <c r="CO12" s="529"/>
      <c r="CP12" s="529"/>
      <c r="CQ12" s="529"/>
      <c r="CR12" s="529"/>
      <c r="CS12" s="529"/>
      <c r="CT12" s="529"/>
      <c r="CU12" s="529"/>
      <c r="CV12" s="529"/>
      <c r="CW12" s="529"/>
      <c r="CX12" s="529"/>
      <c r="CY12" s="529"/>
      <c r="CZ12" s="529"/>
      <c r="DA12" s="529"/>
      <c r="DB12" s="529"/>
      <c r="DC12" s="529"/>
      <c r="DD12" s="529"/>
      <c r="DE12" s="529"/>
      <c r="DF12" s="529"/>
      <c r="DG12" s="529"/>
      <c r="DH12" s="529"/>
      <c r="DI12" s="529"/>
      <c r="DJ12" s="529"/>
      <c r="DK12" s="529"/>
      <c r="DL12" s="529"/>
      <c r="DM12" s="529"/>
      <c r="DN12" s="529"/>
      <c r="DO12" s="529"/>
      <c r="DP12" s="529"/>
      <c r="DQ12" s="529"/>
      <c r="DR12" s="529"/>
      <c r="DS12" s="529"/>
      <c r="DT12" s="529"/>
      <c r="DU12" s="529"/>
      <c r="DV12" s="529"/>
      <c r="DW12" s="529"/>
      <c r="DX12" s="529"/>
      <c r="DY12" s="529"/>
      <c r="DZ12" s="529"/>
      <c r="EA12" s="529"/>
      <c r="EB12" s="529"/>
      <c r="EC12" s="529"/>
      <c r="ED12" s="529"/>
      <c r="EE12" s="529"/>
      <c r="EF12" s="529"/>
      <c r="EG12" s="529"/>
      <c r="EH12" s="529"/>
      <c r="EI12" s="529"/>
      <c r="EJ12" s="529"/>
      <c r="EK12" s="529"/>
      <c r="EL12" s="529"/>
      <c r="EM12" s="529"/>
      <c r="EN12" s="529"/>
      <c r="EO12" s="529"/>
      <c r="EP12" s="529"/>
      <c r="EQ12" s="529"/>
      <c r="ER12" s="529"/>
      <c r="ES12" s="529"/>
      <c r="ET12" s="529"/>
      <c r="EU12" s="529"/>
      <c r="EV12" s="529"/>
      <c r="EW12" s="529"/>
      <c r="EX12" s="529"/>
      <c r="EY12" s="529"/>
      <c r="EZ12" s="529"/>
      <c r="FA12" s="529"/>
      <c r="FB12" s="529"/>
      <c r="FC12" s="529"/>
      <c r="FD12" s="529"/>
      <c r="FE12" s="529"/>
      <c r="FF12" s="529"/>
      <c r="FG12" s="529"/>
      <c r="FH12" s="529"/>
      <c r="FI12" s="529"/>
      <c r="FJ12" s="529"/>
      <c r="FK12" s="529"/>
      <c r="FL12" s="529"/>
      <c r="FM12" s="529"/>
      <c r="FN12" s="529"/>
      <c r="FO12" s="529"/>
      <c r="FP12" s="529"/>
      <c r="FQ12" s="529"/>
      <c r="FR12" s="529"/>
      <c r="FS12" s="529"/>
      <c r="FT12" s="529"/>
      <c r="FU12" s="529"/>
      <c r="FV12" s="529"/>
      <c r="FW12" s="529"/>
      <c r="FX12" s="529"/>
      <c r="FY12" s="529"/>
      <c r="FZ12" s="529"/>
      <c r="GA12" s="529"/>
      <c r="GB12" s="529"/>
      <c r="GC12" s="529"/>
      <c r="GD12" s="529"/>
      <c r="GE12" s="529"/>
      <c r="GF12" s="529"/>
      <c r="GG12" s="529"/>
      <c r="GH12" s="529"/>
      <c r="GI12" s="529"/>
      <c r="GJ12" s="530"/>
    </row>
    <row r="13" spans="2:192" ht="15" customHeight="1">
      <c r="B13" s="528"/>
      <c r="C13" s="855" t="s">
        <v>794</v>
      </c>
      <c r="D13" s="855"/>
      <c r="E13" s="855"/>
      <c r="F13" s="855"/>
      <c r="G13" s="855"/>
      <c r="H13" s="855"/>
      <c r="I13" s="855"/>
      <c r="J13" s="855"/>
      <c r="K13" s="855"/>
      <c r="L13" s="855"/>
      <c r="M13" s="855"/>
      <c r="N13" s="855"/>
      <c r="O13" s="855"/>
      <c r="P13" s="855"/>
      <c r="Q13" s="855"/>
      <c r="R13" s="855"/>
      <c r="S13" s="855"/>
      <c r="T13" s="855"/>
      <c r="U13" s="855"/>
      <c r="V13" s="855"/>
      <c r="W13" s="856"/>
      <c r="X13" s="857"/>
      <c r="Y13" s="857"/>
      <c r="Z13" s="857"/>
      <c r="AA13" s="857"/>
      <c r="AB13" s="857"/>
      <c r="AC13" s="857"/>
      <c r="AD13" s="857"/>
      <c r="AE13" s="857"/>
      <c r="AF13" s="857"/>
      <c r="AG13" s="857"/>
      <c r="AH13" s="857"/>
      <c r="AI13" s="857"/>
      <c r="AJ13" s="857"/>
      <c r="AK13" s="857"/>
      <c r="AL13" s="857"/>
      <c r="AM13" s="857"/>
      <c r="AN13" s="857"/>
      <c r="AO13" s="857"/>
      <c r="AP13" s="857"/>
      <c r="AQ13" s="857"/>
      <c r="AR13" s="857"/>
      <c r="AS13" s="857"/>
      <c r="AT13" s="857"/>
      <c r="AU13" s="857"/>
      <c r="AV13" s="857"/>
      <c r="AW13" s="857"/>
      <c r="AX13" s="857"/>
      <c r="AY13" s="857"/>
      <c r="AZ13" s="857"/>
      <c r="BA13" s="857"/>
      <c r="BB13" s="857"/>
      <c r="BC13" s="857"/>
      <c r="BD13" s="857"/>
      <c r="BE13" s="857"/>
      <c r="BF13" s="857"/>
      <c r="BG13" s="857"/>
      <c r="BH13" s="857"/>
      <c r="BI13" s="857"/>
      <c r="BJ13" s="857"/>
      <c r="BK13" s="857"/>
      <c r="BL13" s="857"/>
      <c r="BM13" s="857"/>
      <c r="BN13" s="857"/>
      <c r="BO13" s="857"/>
      <c r="BP13" s="857"/>
      <c r="BQ13" s="857"/>
      <c r="BR13" s="857"/>
      <c r="BS13" s="857"/>
      <c r="BT13" s="857"/>
      <c r="BU13" s="857"/>
      <c r="BV13" s="857"/>
      <c r="BW13" s="857"/>
      <c r="BX13" s="857"/>
      <c r="BY13" s="857"/>
      <c r="BZ13" s="857"/>
      <c r="CA13" s="857"/>
      <c r="CB13" s="857"/>
      <c r="CC13" s="857"/>
      <c r="CD13" s="857"/>
      <c r="CE13" s="857"/>
      <c r="CF13" s="857"/>
      <c r="CG13" s="857"/>
      <c r="CH13" s="858"/>
      <c r="CI13" s="529"/>
      <c r="CJ13" s="529"/>
      <c r="CK13" s="835" t="s">
        <v>712</v>
      </c>
      <c r="CL13" s="835"/>
      <c r="CM13" s="835"/>
      <c r="CN13" s="835"/>
      <c r="CO13" s="835"/>
      <c r="CP13" s="835"/>
      <c r="CQ13" s="835"/>
      <c r="CR13" s="835"/>
      <c r="CS13" s="835"/>
      <c r="CT13" s="835"/>
      <c r="CU13" s="835"/>
      <c r="CV13" s="835"/>
      <c r="CW13" s="835"/>
      <c r="CX13" s="835"/>
      <c r="CY13" s="835"/>
      <c r="CZ13" s="835"/>
      <c r="DA13" s="835"/>
      <c r="DB13" s="835"/>
      <c r="DC13" s="835"/>
      <c r="DD13" s="835"/>
      <c r="DE13" s="835"/>
      <c r="DF13" s="835"/>
      <c r="DG13" s="835"/>
      <c r="DH13" s="835"/>
      <c r="DI13" s="835"/>
      <c r="DJ13" s="836"/>
      <c r="DK13" s="836"/>
      <c r="DL13" s="836"/>
      <c r="DM13" s="836"/>
      <c r="DN13" s="836"/>
      <c r="DO13" s="836"/>
      <c r="DP13" s="836"/>
      <c r="DQ13" s="836"/>
      <c r="DR13" s="836"/>
      <c r="DS13" s="836"/>
      <c r="DT13" s="836"/>
      <c r="DU13" s="836"/>
      <c r="DV13" s="836"/>
      <c r="DW13" s="836"/>
      <c r="DX13" s="836"/>
      <c r="DY13" s="836"/>
      <c r="DZ13" s="836"/>
      <c r="EA13" s="836"/>
      <c r="EB13" s="836"/>
      <c r="EC13" s="836"/>
      <c r="ED13" s="836"/>
      <c r="EE13" s="836"/>
      <c r="EF13" s="836"/>
      <c r="EG13" s="836"/>
      <c r="EH13" s="836"/>
      <c r="EI13" s="836"/>
      <c r="EJ13" s="836"/>
      <c r="EK13" s="836"/>
      <c r="EL13" s="836"/>
      <c r="EM13" s="836"/>
      <c r="EN13" s="836"/>
      <c r="EO13" s="836"/>
      <c r="EP13" s="836"/>
      <c r="EQ13" s="836"/>
      <c r="ER13" s="836"/>
      <c r="ES13" s="836"/>
      <c r="ET13" s="836"/>
      <c r="EU13" s="836"/>
      <c r="EV13" s="836"/>
      <c r="EW13" s="836"/>
      <c r="EX13" s="836"/>
      <c r="EY13" s="836"/>
      <c r="EZ13" s="836"/>
      <c r="FA13" s="836"/>
      <c r="FB13" s="836"/>
      <c r="FC13" s="836"/>
      <c r="FD13" s="836"/>
      <c r="FE13" s="836"/>
      <c r="FF13" s="836"/>
      <c r="FG13" s="836"/>
      <c r="FH13" s="836"/>
      <c r="FI13" s="836"/>
      <c r="FJ13" s="836"/>
      <c r="FK13" s="836"/>
      <c r="FL13" s="836"/>
      <c r="FM13" s="836"/>
      <c r="FN13" s="836"/>
      <c r="FO13" s="836"/>
      <c r="FP13" s="836"/>
      <c r="FQ13" s="836"/>
      <c r="FR13" s="836"/>
      <c r="FS13" s="836"/>
      <c r="FT13" s="836"/>
      <c r="FU13" s="836"/>
      <c r="FV13" s="836"/>
      <c r="FW13" s="836"/>
      <c r="FX13" s="836"/>
      <c r="FY13" s="836"/>
      <c r="FZ13" s="836"/>
      <c r="GA13" s="836"/>
      <c r="GB13" s="836"/>
      <c r="GC13" s="836"/>
      <c r="GD13" s="836"/>
      <c r="GE13" s="836"/>
      <c r="GF13" s="836"/>
      <c r="GG13" s="836"/>
      <c r="GH13" s="836"/>
      <c r="GI13" s="836"/>
      <c r="GJ13" s="530"/>
    </row>
    <row r="14" spans="2:192" ht="15" customHeight="1">
      <c r="B14" s="528"/>
      <c r="C14" s="855"/>
      <c r="D14" s="855"/>
      <c r="E14" s="855"/>
      <c r="F14" s="855"/>
      <c r="G14" s="855"/>
      <c r="H14" s="855"/>
      <c r="I14" s="855"/>
      <c r="J14" s="855"/>
      <c r="K14" s="855"/>
      <c r="L14" s="855"/>
      <c r="M14" s="855"/>
      <c r="N14" s="855"/>
      <c r="O14" s="855"/>
      <c r="P14" s="855"/>
      <c r="Q14" s="855"/>
      <c r="R14" s="855"/>
      <c r="S14" s="855"/>
      <c r="T14" s="855"/>
      <c r="U14" s="855"/>
      <c r="V14" s="855"/>
      <c r="W14" s="859"/>
      <c r="X14" s="860"/>
      <c r="Y14" s="860"/>
      <c r="Z14" s="860"/>
      <c r="AA14" s="860"/>
      <c r="AB14" s="860"/>
      <c r="AC14" s="860"/>
      <c r="AD14" s="860"/>
      <c r="AE14" s="860"/>
      <c r="AF14" s="860"/>
      <c r="AG14" s="860"/>
      <c r="AH14" s="860"/>
      <c r="AI14" s="860"/>
      <c r="AJ14" s="860"/>
      <c r="AK14" s="860"/>
      <c r="AL14" s="860"/>
      <c r="AM14" s="860"/>
      <c r="AN14" s="860"/>
      <c r="AO14" s="860"/>
      <c r="AP14" s="860"/>
      <c r="AQ14" s="860"/>
      <c r="AR14" s="860"/>
      <c r="AS14" s="860"/>
      <c r="AT14" s="860"/>
      <c r="AU14" s="860"/>
      <c r="AV14" s="860"/>
      <c r="AW14" s="860"/>
      <c r="AX14" s="860"/>
      <c r="AY14" s="860"/>
      <c r="AZ14" s="860"/>
      <c r="BA14" s="860"/>
      <c r="BB14" s="860"/>
      <c r="BC14" s="860"/>
      <c r="BD14" s="860"/>
      <c r="BE14" s="860"/>
      <c r="BF14" s="860"/>
      <c r="BG14" s="860"/>
      <c r="BH14" s="860"/>
      <c r="BI14" s="860"/>
      <c r="BJ14" s="860"/>
      <c r="BK14" s="860"/>
      <c r="BL14" s="860"/>
      <c r="BM14" s="860"/>
      <c r="BN14" s="860"/>
      <c r="BO14" s="860"/>
      <c r="BP14" s="860"/>
      <c r="BQ14" s="860"/>
      <c r="BR14" s="860"/>
      <c r="BS14" s="860"/>
      <c r="BT14" s="860"/>
      <c r="BU14" s="860"/>
      <c r="BV14" s="860"/>
      <c r="BW14" s="860"/>
      <c r="BX14" s="860"/>
      <c r="BY14" s="860"/>
      <c r="BZ14" s="860"/>
      <c r="CA14" s="860"/>
      <c r="CB14" s="860"/>
      <c r="CC14" s="860"/>
      <c r="CD14" s="860"/>
      <c r="CE14" s="860"/>
      <c r="CF14" s="860"/>
      <c r="CG14" s="860"/>
      <c r="CH14" s="861"/>
      <c r="CI14" s="529"/>
      <c r="CJ14" s="529"/>
      <c r="CK14" s="835" t="s">
        <v>713</v>
      </c>
      <c r="CL14" s="835"/>
      <c r="CM14" s="835"/>
      <c r="CN14" s="835"/>
      <c r="CO14" s="835"/>
      <c r="CP14" s="835"/>
      <c r="CQ14" s="835"/>
      <c r="CR14" s="835"/>
      <c r="CS14" s="835"/>
      <c r="CT14" s="835"/>
      <c r="CU14" s="835"/>
      <c r="CV14" s="835"/>
      <c r="CW14" s="835"/>
      <c r="CX14" s="835"/>
      <c r="CY14" s="835"/>
      <c r="CZ14" s="835"/>
      <c r="DA14" s="835"/>
      <c r="DB14" s="835"/>
      <c r="DC14" s="835"/>
      <c r="DD14" s="835"/>
      <c r="DE14" s="835"/>
      <c r="DF14" s="835"/>
      <c r="DG14" s="835"/>
      <c r="DH14" s="835"/>
      <c r="DI14" s="835"/>
      <c r="DJ14" s="836"/>
      <c r="DK14" s="836"/>
      <c r="DL14" s="836"/>
      <c r="DM14" s="836"/>
      <c r="DN14" s="836"/>
      <c r="DO14" s="836"/>
      <c r="DP14" s="836"/>
      <c r="DQ14" s="836"/>
      <c r="DR14" s="836"/>
      <c r="DS14" s="836"/>
      <c r="DT14" s="836"/>
      <c r="DU14" s="836"/>
      <c r="DV14" s="836"/>
      <c r="DW14" s="836"/>
      <c r="DX14" s="836"/>
      <c r="DY14" s="836"/>
      <c r="DZ14" s="836"/>
      <c r="EA14" s="836"/>
      <c r="EB14" s="836"/>
      <c r="EC14" s="836"/>
      <c r="ED14" s="836"/>
      <c r="EE14" s="836"/>
      <c r="EF14" s="836"/>
      <c r="EG14" s="836"/>
      <c r="EH14" s="836"/>
      <c r="EI14" s="836"/>
      <c r="EJ14" s="836"/>
      <c r="EK14" s="836"/>
      <c r="EL14" s="836"/>
      <c r="EM14" s="836"/>
      <c r="EN14" s="836"/>
      <c r="EO14" s="836"/>
      <c r="EP14" s="836"/>
      <c r="EQ14" s="836"/>
      <c r="ER14" s="836"/>
      <c r="ES14" s="836"/>
      <c r="ET14" s="836"/>
      <c r="EU14" s="836"/>
      <c r="EV14" s="836"/>
      <c r="EW14" s="836"/>
      <c r="EX14" s="836"/>
      <c r="EY14" s="836"/>
      <c r="EZ14" s="836"/>
      <c r="FA14" s="836"/>
      <c r="FB14" s="836"/>
      <c r="FC14" s="836"/>
      <c r="FD14" s="836"/>
      <c r="FE14" s="836"/>
      <c r="FF14" s="836"/>
      <c r="FG14" s="836"/>
      <c r="FH14" s="836"/>
      <c r="FI14" s="836"/>
      <c r="FJ14" s="836"/>
      <c r="FK14" s="836"/>
      <c r="FL14" s="836"/>
      <c r="FM14" s="836"/>
      <c r="FN14" s="836"/>
      <c r="FO14" s="836"/>
      <c r="FP14" s="836"/>
      <c r="FQ14" s="836"/>
      <c r="FR14" s="836"/>
      <c r="FS14" s="836"/>
      <c r="FT14" s="836"/>
      <c r="FU14" s="836"/>
      <c r="FV14" s="836"/>
      <c r="FW14" s="836"/>
      <c r="FX14" s="836"/>
      <c r="FY14" s="836"/>
      <c r="FZ14" s="836"/>
      <c r="GA14" s="836"/>
      <c r="GB14" s="836"/>
      <c r="GC14" s="836"/>
      <c r="GD14" s="836"/>
      <c r="GE14" s="836"/>
      <c r="GF14" s="836"/>
      <c r="GG14" s="836"/>
      <c r="GH14" s="836"/>
      <c r="GI14" s="836"/>
      <c r="GJ14" s="530"/>
    </row>
    <row r="15" spans="2:192" ht="15" customHeight="1">
      <c r="B15" s="528"/>
      <c r="C15" s="855"/>
      <c r="D15" s="855"/>
      <c r="E15" s="855"/>
      <c r="F15" s="855"/>
      <c r="G15" s="855"/>
      <c r="H15" s="855"/>
      <c r="I15" s="855"/>
      <c r="J15" s="855"/>
      <c r="K15" s="855"/>
      <c r="L15" s="855"/>
      <c r="M15" s="855"/>
      <c r="N15" s="855"/>
      <c r="O15" s="855"/>
      <c r="P15" s="855"/>
      <c r="Q15" s="855"/>
      <c r="R15" s="855"/>
      <c r="S15" s="855"/>
      <c r="T15" s="855"/>
      <c r="U15" s="855"/>
      <c r="V15" s="855"/>
      <c r="W15" s="859"/>
      <c r="X15" s="860"/>
      <c r="Y15" s="860"/>
      <c r="Z15" s="860"/>
      <c r="AA15" s="860"/>
      <c r="AB15" s="860"/>
      <c r="AC15" s="860"/>
      <c r="AD15" s="860"/>
      <c r="AE15" s="860"/>
      <c r="AF15" s="860"/>
      <c r="AG15" s="860"/>
      <c r="AH15" s="860"/>
      <c r="AI15" s="860"/>
      <c r="AJ15" s="860"/>
      <c r="AK15" s="860"/>
      <c r="AL15" s="860"/>
      <c r="AM15" s="860"/>
      <c r="AN15" s="860"/>
      <c r="AO15" s="860"/>
      <c r="AP15" s="860"/>
      <c r="AQ15" s="860"/>
      <c r="AR15" s="860"/>
      <c r="AS15" s="860"/>
      <c r="AT15" s="860"/>
      <c r="AU15" s="860"/>
      <c r="AV15" s="860"/>
      <c r="AW15" s="860"/>
      <c r="AX15" s="860"/>
      <c r="AY15" s="860"/>
      <c r="AZ15" s="860"/>
      <c r="BA15" s="860"/>
      <c r="BB15" s="860"/>
      <c r="BC15" s="860"/>
      <c r="BD15" s="860"/>
      <c r="BE15" s="860"/>
      <c r="BF15" s="860"/>
      <c r="BG15" s="860"/>
      <c r="BH15" s="860"/>
      <c r="BI15" s="860"/>
      <c r="BJ15" s="860"/>
      <c r="BK15" s="860"/>
      <c r="BL15" s="860"/>
      <c r="BM15" s="860"/>
      <c r="BN15" s="860"/>
      <c r="BO15" s="860"/>
      <c r="BP15" s="860"/>
      <c r="BQ15" s="860"/>
      <c r="BR15" s="860"/>
      <c r="BS15" s="860"/>
      <c r="BT15" s="860"/>
      <c r="BU15" s="860"/>
      <c r="BV15" s="860"/>
      <c r="BW15" s="860"/>
      <c r="BX15" s="860"/>
      <c r="BY15" s="860"/>
      <c r="BZ15" s="860"/>
      <c r="CA15" s="860"/>
      <c r="CB15" s="860"/>
      <c r="CC15" s="860"/>
      <c r="CD15" s="860"/>
      <c r="CE15" s="860"/>
      <c r="CF15" s="860"/>
      <c r="CG15" s="860"/>
      <c r="CH15" s="861"/>
      <c r="CI15" s="529"/>
      <c r="CJ15" s="529"/>
      <c r="CK15" s="835" t="s">
        <v>767</v>
      </c>
      <c r="CL15" s="835"/>
      <c r="CM15" s="835"/>
      <c r="CN15" s="835"/>
      <c r="CO15" s="835"/>
      <c r="CP15" s="835"/>
      <c r="CQ15" s="835"/>
      <c r="CR15" s="835"/>
      <c r="CS15" s="835"/>
      <c r="CT15" s="835"/>
      <c r="CU15" s="835"/>
      <c r="CV15" s="835"/>
      <c r="CW15" s="835"/>
      <c r="CX15" s="835"/>
      <c r="CY15" s="835"/>
      <c r="CZ15" s="835"/>
      <c r="DA15" s="835"/>
      <c r="DB15" s="835"/>
      <c r="DC15" s="835"/>
      <c r="DD15" s="835"/>
      <c r="DE15" s="835"/>
      <c r="DF15" s="835"/>
      <c r="DG15" s="835"/>
      <c r="DH15" s="835"/>
      <c r="DI15" s="835"/>
      <c r="DJ15" s="836"/>
      <c r="DK15" s="836"/>
      <c r="DL15" s="836"/>
      <c r="DM15" s="836"/>
      <c r="DN15" s="836"/>
      <c r="DO15" s="836"/>
      <c r="DP15" s="836"/>
      <c r="DQ15" s="836"/>
      <c r="DR15" s="836"/>
      <c r="DS15" s="836"/>
      <c r="DT15" s="836"/>
      <c r="DU15" s="836"/>
      <c r="DV15" s="836"/>
      <c r="DW15" s="836"/>
      <c r="DX15" s="836"/>
      <c r="DY15" s="836"/>
      <c r="DZ15" s="836"/>
      <c r="EA15" s="836"/>
      <c r="EB15" s="836"/>
      <c r="EC15" s="836"/>
      <c r="ED15" s="836"/>
      <c r="EE15" s="836"/>
      <c r="EF15" s="836"/>
      <c r="EG15" s="836"/>
      <c r="EH15" s="836"/>
      <c r="EI15" s="836"/>
      <c r="EJ15" s="836"/>
      <c r="EK15" s="836"/>
      <c r="EL15" s="836"/>
      <c r="EM15" s="836"/>
      <c r="EN15" s="836"/>
      <c r="EO15" s="836"/>
      <c r="EP15" s="836"/>
      <c r="EQ15" s="836"/>
      <c r="ER15" s="836"/>
      <c r="ES15" s="836"/>
      <c r="ET15" s="836"/>
      <c r="EU15" s="836"/>
      <c r="EV15" s="836"/>
      <c r="EW15" s="836"/>
      <c r="EX15" s="836"/>
      <c r="EY15" s="836"/>
      <c r="EZ15" s="836"/>
      <c r="FA15" s="836"/>
      <c r="FB15" s="836"/>
      <c r="FC15" s="836"/>
      <c r="FD15" s="836"/>
      <c r="FE15" s="836"/>
      <c r="FF15" s="836"/>
      <c r="FG15" s="836"/>
      <c r="FH15" s="836"/>
      <c r="FI15" s="836"/>
      <c r="FJ15" s="836"/>
      <c r="FK15" s="836"/>
      <c r="FL15" s="836"/>
      <c r="FM15" s="836"/>
      <c r="FN15" s="836"/>
      <c r="FO15" s="836"/>
      <c r="FP15" s="836"/>
      <c r="FQ15" s="836"/>
      <c r="FR15" s="836"/>
      <c r="FS15" s="836"/>
      <c r="FT15" s="836"/>
      <c r="FU15" s="836"/>
      <c r="FV15" s="836"/>
      <c r="FW15" s="836"/>
      <c r="FX15" s="836"/>
      <c r="FY15" s="836"/>
      <c r="FZ15" s="836"/>
      <c r="GA15" s="836"/>
      <c r="GB15" s="836"/>
      <c r="GC15" s="836"/>
      <c r="GD15" s="836"/>
      <c r="GE15" s="836"/>
      <c r="GF15" s="836"/>
      <c r="GG15" s="836"/>
      <c r="GH15" s="836"/>
      <c r="GI15" s="836"/>
      <c r="GJ15" s="530"/>
    </row>
    <row r="16" spans="2:192" ht="15" customHeight="1">
      <c r="B16" s="528"/>
      <c r="C16" s="855"/>
      <c r="D16" s="855"/>
      <c r="E16" s="855"/>
      <c r="F16" s="855"/>
      <c r="G16" s="855"/>
      <c r="H16" s="855"/>
      <c r="I16" s="855"/>
      <c r="J16" s="855"/>
      <c r="K16" s="855"/>
      <c r="L16" s="855"/>
      <c r="M16" s="855"/>
      <c r="N16" s="855"/>
      <c r="O16" s="855"/>
      <c r="P16" s="855"/>
      <c r="Q16" s="855"/>
      <c r="R16" s="855"/>
      <c r="S16" s="855"/>
      <c r="T16" s="855"/>
      <c r="U16" s="855"/>
      <c r="V16" s="855"/>
      <c r="W16" s="862"/>
      <c r="X16" s="863"/>
      <c r="Y16" s="863"/>
      <c r="Z16" s="863"/>
      <c r="AA16" s="863"/>
      <c r="AB16" s="863"/>
      <c r="AC16" s="863"/>
      <c r="AD16" s="863"/>
      <c r="AE16" s="863"/>
      <c r="AF16" s="863"/>
      <c r="AG16" s="863"/>
      <c r="AH16" s="863"/>
      <c r="AI16" s="863"/>
      <c r="AJ16" s="863"/>
      <c r="AK16" s="863"/>
      <c r="AL16" s="863"/>
      <c r="AM16" s="863"/>
      <c r="AN16" s="863"/>
      <c r="AO16" s="863"/>
      <c r="AP16" s="863"/>
      <c r="AQ16" s="863"/>
      <c r="AR16" s="863"/>
      <c r="AS16" s="863"/>
      <c r="AT16" s="863"/>
      <c r="AU16" s="863"/>
      <c r="AV16" s="863"/>
      <c r="AW16" s="863"/>
      <c r="AX16" s="863"/>
      <c r="AY16" s="863"/>
      <c r="AZ16" s="863"/>
      <c r="BA16" s="863"/>
      <c r="BB16" s="863"/>
      <c r="BC16" s="863"/>
      <c r="BD16" s="863"/>
      <c r="BE16" s="863"/>
      <c r="BF16" s="863"/>
      <c r="BG16" s="863"/>
      <c r="BH16" s="863"/>
      <c r="BI16" s="863"/>
      <c r="BJ16" s="863"/>
      <c r="BK16" s="863"/>
      <c r="BL16" s="863"/>
      <c r="BM16" s="863"/>
      <c r="BN16" s="863"/>
      <c r="BO16" s="863"/>
      <c r="BP16" s="863"/>
      <c r="BQ16" s="863"/>
      <c r="BR16" s="863"/>
      <c r="BS16" s="863"/>
      <c r="BT16" s="863"/>
      <c r="BU16" s="863"/>
      <c r="BV16" s="863"/>
      <c r="BW16" s="863"/>
      <c r="BX16" s="863"/>
      <c r="BY16" s="863"/>
      <c r="BZ16" s="863"/>
      <c r="CA16" s="863"/>
      <c r="CB16" s="863"/>
      <c r="CC16" s="863"/>
      <c r="CD16" s="863"/>
      <c r="CE16" s="863"/>
      <c r="CF16" s="863"/>
      <c r="CG16" s="863"/>
      <c r="CH16" s="864"/>
      <c r="CI16" s="529"/>
      <c r="CJ16" s="529"/>
      <c r="CK16" s="835" t="s">
        <v>766</v>
      </c>
      <c r="CL16" s="835"/>
      <c r="CM16" s="835"/>
      <c r="CN16" s="835"/>
      <c r="CO16" s="835"/>
      <c r="CP16" s="835"/>
      <c r="CQ16" s="835"/>
      <c r="CR16" s="835"/>
      <c r="CS16" s="835"/>
      <c r="CT16" s="835"/>
      <c r="CU16" s="835"/>
      <c r="CV16" s="835"/>
      <c r="CW16" s="835"/>
      <c r="CX16" s="835"/>
      <c r="CY16" s="835"/>
      <c r="CZ16" s="835"/>
      <c r="DA16" s="835"/>
      <c r="DB16" s="835"/>
      <c r="DC16" s="835"/>
      <c r="DD16" s="835"/>
      <c r="DE16" s="835"/>
      <c r="DF16" s="835"/>
      <c r="DG16" s="835"/>
      <c r="DH16" s="835"/>
      <c r="DI16" s="835"/>
      <c r="DJ16" s="836"/>
      <c r="DK16" s="836"/>
      <c r="DL16" s="836"/>
      <c r="DM16" s="836"/>
      <c r="DN16" s="836"/>
      <c r="DO16" s="836"/>
      <c r="DP16" s="836"/>
      <c r="DQ16" s="836"/>
      <c r="DR16" s="836"/>
      <c r="DS16" s="836"/>
      <c r="DT16" s="836"/>
      <c r="DU16" s="836"/>
      <c r="DV16" s="836"/>
      <c r="DW16" s="836"/>
      <c r="DX16" s="836"/>
      <c r="DY16" s="836"/>
      <c r="DZ16" s="836"/>
      <c r="EA16" s="836"/>
      <c r="EB16" s="836"/>
      <c r="EC16" s="836"/>
      <c r="ED16" s="836"/>
      <c r="EE16" s="836"/>
      <c r="EF16" s="836"/>
      <c r="EG16" s="836"/>
      <c r="EH16" s="836"/>
      <c r="EI16" s="836"/>
      <c r="EJ16" s="836"/>
      <c r="EK16" s="836"/>
      <c r="EL16" s="836"/>
      <c r="EM16" s="836"/>
      <c r="EN16" s="836"/>
      <c r="EO16" s="836"/>
      <c r="EP16" s="836"/>
      <c r="EQ16" s="836"/>
      <c r="ER16" s="836"/>
      <c r="ES16" s="836"/>
      <c r="ET16" s="836"/>
      <c r="EU16" s="836"/>
      <c r="EV16" s="836"/>
      <c r="EW16" s="836"/>
      <c r="EX16" s="836"/>
      <c r="EY16" s="836"/>
      <c r="EZ16" s="836"/>
      <c r="FA16" s="836"/>
      <c r="FB16" s="836"/>
      <c r="FC16" s="836"/>
      <c r="FD16" s="836"/>
      <c r="FE16" s="836"/>
      <c r="FF16" s="836"/>
      <c r="FG16" s="836"/>
      <c r="FH16" s="836"/>
      <c r="FI16" s="836"/>
      <c r="FJ16" s="836"/>
      <c r="FK16" s="836"/>
      <c r="FL16" s="836"/>
      <c r="FM16" s="836"/>
      <c r="FN16" s="836"/>
      <c r="FO16" s="836"/>
      <c r="FP16" s="836"/>
      <c r="FQ16" s="836"/>
      <c r="FR16" s="836"/>
      <c r="FS16" s="836"/>
      <c r="FT16" s="836"/>
      <c r="FU16" s="836"/>
      <c r="FV16" s="836"/>
      <c r="FW16" s="836"/>
      <c r="FX16" s="836"/>
      <c r="FY16" s="836"/>
      <c r="FZ16" s="836"/>
      <c r="GA16" s="836"/>
      <c r="GB16" s="836"/>
      <c r="GC16" s="836"/>
      <c r="GD16" s="836"/>
      <c r="GE16" s="836"/>
      <c r="GF16" s="836"/>
      <c r="GG16" s="836"/>
      <c r="GH16" s="836"/>
      <c r="GI16" s="836"/>
      <c r="GJ16" s="530"/>
    </row>
    <row r="17" spans="2:192" ht="3.75" customHeight="1">
      <c r="B17" s="528"/>
      <c r="C17" s="529"/>
      <c r="D17" s="529"/>
      <c r="E17" s="529"/>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529"/>
      <c r="AD17" s="529"/>
      <c r="AE17" s="529"/>
      <c r="AF17" s="529"/>
      <c r="AG17" s="529"/>
      <c r="AH17" s="529"/>
      <c r="AI17" s="529"/>
      <c r="AJ17" s="529"/>
      <c r="AK17" s="529"/>
      <c r="AL17" s="529"/>
      <c r="AM17" s="529"/>
      <c r="AN17" s="529"/>
      <c r="AO17" s="529"/>
      <c r="AP17" s="529"/>
      <c r="AQ17" s="529"/>
      <c r="AR17" s="529"/>
      <c r="AS17" s="529"/>
      <c r="AT17" s="529"/>
      <c r="AU17" s="529"/>
      <c r="AV17" s="529"/>
      <c r="AW17" s="529"/>
      <c r="AX17" s="529"/>
      <c r="AY17" s="529"/>
      <c r="AZ17" s="529"/>
      <c r="BA17" s="529"/>
      <c r="BB17" s="529"/>
      <c r="BC17" s="529"/>
      <c r="BD17" s="529"/>
      <c r="BE17" s="529"/>
      <c r="BF17" s="529"/>
      <c r="BG17" s="529"/>
      <c r="BH17" s="529"/>
      <c r="BI17" s="529"/>
      <c r="BJ17" s="529"/>
      <c r="BK17" s="529"/>
      <c r="BL17" s="529"/>
      <c r="BM17" s="529"/>
      <c r="BN17" s="529"/>
      <c r="BO17" s="529"/>
      <c r="BP17" s="529"/>
      <c r="BQ17" s="529"/>
      <c r="BR17" s="529"/>
      <c r="BS17" s="529"/>
      <c r="BT17" s="529"/>
      <c r="BU17" s="529"/>
      <c r="BV17" s="529"/>
      <c r="BW17" s="529"/>
      <c r="BX17" s="529"/>
      <c r="BY17" s="529"/>
      <c r="BZ17" s="529"/>
      <c r="CA17" s="529"/>
      <c r="CB17" s="529"/>
      <c r="CC17" s="529"/>
      <c r="CD17" s="529"/>
      <c r="CE17" s="529"/>
      <c r="CF17" s="529"/>
      <c r="CG17" s="529"/>
      <c r="CH17" s="529"/>
      <c r="CI17" s="529"/>
      <c r="CJ17" s="529"/>
      <c r="CK17" s="529"/>
      <c r="CL17" s="529"/>
      <c r="CM17" s="529"/>
      <c r="CN17" s="529"/>
      <c r="CO17" s="529"/>
      <c r="CP17" s="529"/>
      <c r="CQ17" s="529"/>
      <c r="CR17" s="529"/>
      <c r="CS17" s="529"/>
      <c r="CT17" s="529"/>
      <c r="CU17" s="529"/>
      <c r="CV17" s="529"/>
      <c r="CW17" s="529"/>
      <c r="CX17" s="529"/>
      <c r="CY17" s="529"/>
      <c r="CZ17" s="529"/>
      <c r="DA17" s="529"/>
      <c r="DB17" s="529"/>
      <c r="DC17" s="529"/>
      <c r="DD17" s="529"/>
      <c r="DE17" s="529"/>
      <c r="DF17" s="529"/>
      <c r="DG17" s="529"/>
      <c r="DH17" s="529"/>
      <c r="DI17" s="529"/>
      <c r="DJ17" s="529"/>
      <c r="DK17" s="529"/>
      <c r="DL17" s="529"/>
      <c r="DM17" s="529"/>
      <c r="DN17" s="529"/>
      <c r="DO17" s="529"/>
      <c r="DP17" s="529"/>
      <c r="DQ17" s="529"/>
      <c r="DR17" s="529"/>
      <c r="DS17" s="529"/>
      <c r="DT17" s="529"/>
      <c r="DU17" s="529"/>
      <c r="DV17" s="529"/>
      <c r="DW17" s="529"/>
      <c r="DX17" s="529"/>
      <c r="DY17" s="529"/>
      <c r="DZ17" s="529"/>
      <c r="EA17" s="529"/>
      <c r="EB17" s="529"/>
      <c r="EC17" s="529"/>
      <c r="ED17" s="529"/>
      <c r="EE17" s="529"/>
      <c r="EF17" s="529"/>
      <c r="EG17" s="529"/>
      <c r="EH17" s="529"/>
      <c r="EI17" s="529"/>
      <c r="EJ17" s="529"/>
      <c r="EK17" s="529"/>
      <c r="EL17" s="529"/>
      <c r="EM17" s="529"/>
      <c r="EN17" s="529"/>
      <c r="EO17" s="529"/>
      <c r="EP17" s="529"/>
      <c r="EQ17" s="529"/>
      <c r="ER17" s="529"/>
      <c r="ES17" s="529"/>
      <c r="ET17" s="529"/>
      <c r="EU17" s="529"/>
      <c r="EV17" s="529"/>
      <c r="EW17" s="529"/>
      <c r="EX17" s="529"/>
      <c r="EY17" s="529"/>
      <c r="EZ17" s="529"/>
      <c r="FA17" s="529"/>
      <c r="FB17" s="529"/>
      <c r="FC17" s="529"/>
      <c r="FD17" s="529"/>
      <c r="FE17" s="529"/>
      <c r="FF17" s="529"/>
      <c r="FG17" s="529"/>
      <c r="FH17" s="529"/>
      <c r="FI17" s="529"/>
      <c r="FJ17" s="529"/>
      <c r="FK17" s="529"/>
      <c r="FL17" s="529"/>
      <c r="FM17" s="529"/>
      <c r="FN17" s="529"/>
      <c r="FO17" s="529"/>
      <c r="FP17" s="529"/>
      <c r="FQ17" s="529"/>
      <c r="FR17" s="529"/>
      <c r="FS17" s="529"/>
      <c r="FT17" s="529"/>
      <c r="FU17" s="529"/>
      <c r="FV17" s="529"/>
      <c r="FW17" s="529"/>
      <c r="FX17" s="529"/>
      <c r="FY17" s="529"/>
      <c r="FZ17" s="529"/>
      <c r="GA17" s="529"/>
      <c r="GB17" s="529"/>
      <c r="GC17" s="529"/>
      <c r="GD17" s="529"/>
      <c r="GE17" s="529"/>
      <c r="GF17" s="529"/>
      <c r="GG17" s="529"/>
      <c r="GH17" s="529"/>
      <c r="GI17" s="529"/>
      <c r="GJ17" s="530"/>
    </row>
    <row r="18" spans="2:192" ht="15" customHeight="1">
      <c r="B18" s="528"/>
      <c r="C18" s="865" t="s">
        <v>795</v>
      </c>
      <c r="D18" s="866"/>
      <c r="E18" s="866"/>
      <c r="F18" s="866"/>
      <c r="G18" s="866"/>
      <c r="H18" s="866"/>
      <c r="I18" s="866"/>
      <c r="J18" s="866"/>
      <c r="K18" s="866"/>
      <c r="L18" s="866"/>
      <c r="M18" s="866"/>
      <c r="N18" s="866"/>
      <c r="O18" s="866"/>
      <c r="P18" s="866"/>
      <c r="Q18" s="866"/>
      <c r="R18" s="866"/>
      <c r="S18" s="866"/>
      <c r="T18" s="866"/>
      <c r="U18" s="866"/>
      <c r="V18" s="866"/>
      <c r="W18" s="866"/>
      <c r="X18" s="866"/>
      <c r="Y18" s="866"/>
      <c r="Z18" s="866"/>
      <c r="AA18" s="866"/>
      <c r="AB18" s="866"/>
      <c r="AC18" s="866"/>
      <c r="AD18" s="866"/>
      <c r="AE18" s="866"/>
      <c r="AF18" s="866"/>
      <c r="AG18" s="866"/>
      <c r="AH18" s="866"/>
      <c r="AI18" s="866"/>
      <c r="AJ18" s="866"/>
      <c r="AK18" s="866"/>
      <c r="AL18" s="866"/>
      <c r="AM18" s="866"/>
      <c r="AN18" s="866"/>
      <c r="AO18" s="866"/>
      <c r="AP18" s="866"/>
      <c r="AQ18" s="866"/>
      <c r="AR18" s="866"/>
      <c r="AS18" s="866"/>
      <c r="AT18" s="866"/>
      <c r="AU18" s="866"/>
      <c r="AV18" s="866"/>
      <c r="AW18" s="866"/>
      <c r="AX18" s="866"/>
      <c r="AY18" s="866"/>
      <c r="AZ18" s="866"/>
      <c r="BA18" s="866"/>
      <c r="BB18" s="866"/>
      <c r="BC18" s="866"/>
      <c r="BD18" s="866"/>
      <c r="BE18" s="866"/>
      <c r="BF18" s="866"/>
      <c r="BG18" s="866"/>
      <c r="BH18" s="866"/>
      <c r="BI18" s="866"/>
      <c r="BJ18" s="866"/>
      <c r="BK18" s="866"/>
      <c r="BL18" s="866"/>
      <c r="BM18" s="866"/>
      <c r="BN18" s="866"/>
      <c r="BO18" s="866"/>
      <c r="BP18" s="866"/>
      <c r="BQ18" s="866"/>
      <c r="BR18" s="866"/>
      <c r="BS18" s="866"/>
      <c r="BT18" s="866"/>
      <c r="BU18" s="866"/>
      <c r="BV18" s="866"/>
      <c r="BW18" s="866"/>
      <c r="BX18" s="866"/>
      <c r="BY18" s="866"/>
      <c r="BZ18" s="866"/>
      <c r="CA18" s="866"/>
      <c r="CB18" s="866"/>
      <c r="CC18" s="866"/>
      <c r="CD18" s="866"/>
      <c r="CE18" s="866"/>
      <c r="CF18" s="866"/>
      <c r="CG18" s="866"/>
      <c r="CH18" s="866"/>
      <c r="CI18" s="866"/>
      <c r="CJ18" s="866"/>
      <c r="CK18" s="866"/>
      <c r="CL18" s="866"/>
      <c r="CM18" s="866"/>
      <c r="CN18" s="866"/>
      <c r="CO18" s="866"/>
      <c r="CP18" s="866"/>
      <c r="CQ18" s="866"/>
      <c r="CR18" s="866"/>
      <c r="CS18" s="866"/>
      <c r="CT18" s="866"/>
      <c r="CU18" s="866"/>
      <c r="CV18" s="866"/>
      <c r="CW18" s="866"/>
      <c r="CX18" s="866"/>
      <c r="CY18" s="866"/>
      <c r="CZ18" s="866"/>
      <c r="DA18" s="866"/>
      <c r="DB18" s="866"/>
      <c r="DC18" s="866"/>
      <c r="DD18" s="866"/>
      <c r="DE18" s="866"/>
      <c r="DF18" s="866"/>
      <c r="DG18" s="866"/>
      <c r="DH18" s="866"/>
      <c r="DI18" s="866"/>
      <c r="DJ18" s="866"/>
      <c r="DK18" s="866"/>
      <c r="DL18" s="866"/>
      <c r="DM18" s="866"/>
      <c r="DN18" s="866"/>
      <c r="DO18" s="866"/>
      <c r="DP18" s="866"/>
      <c r="DQ18" s="866"/>
      <c r="DR18" s="866"/>
      <c r="DS18" s="866"/>
      <c r="DT18" s="866"/>
      <c r="DU18" s="866"/>
      <c r="DV18" s="866"/>
      <c r="DW18" s="866"/>
      <c r="DX18" s="866"/>
      <c r="DY18" s="866"/>
      <c r="DZ18" s="866"/>
      <c r="EA18" s="866"/>
      <c r="EB18" s="866"/>
      <c r="EC18" s="866"/>
      <c r="ED18" s="866"/>
      <c r="EE18" s="866"/>
      <c r="EF18" s="866"/>
      <c r="EG18" s="866"/>
      <c r="EH18" s="866"/>
      <c r="EI18" s="866"/>
      <c r="EJ18" s="866"/>
      <c r="EK18" s="866"/>
      <c r="EL18" s="866"/>
      <c r="EM18" s="866"/>
      <c r="EN18" s="866"/>
      <c r="EO18" s="866"/>
      <c r="EP18" s="866"/>
      <c r="EQ18" s="866"/>
      <c r="ER18" s="866"/>
      <c r="ES18" s="866"/>
      <c r="ET18" s="866"/>
      <c r="EU18" s="866"/>
      <c r="EV18" s="866"/>
      <c r="EW18" s="866"/>
      <c r="EX18" s="866"/>
      <c r="EY18" s="866"/>
      <c r="EZ18" s="866"/>
      <c r="FA18" s="866"/>
      <c r="FB18" s="866"/>
      <c r="FC18" s="866"/>
      <c r="FD18" s="866"/>
      <c r="FE18" s="866"/>
      <c r="FF18" s="866"/>
      <c r="FG18" s="866"/>
      <c r="FH18" s="866"/>
      <c r="FI18" s="866"/>
      <c r="FJ18" s="866"/>
      <c r="FK18" s="866"/>
      <c r="FL18" s="866"/>
      <c r="FM18" s="866"/>
      <c r="FN18" s="866"/>
      <c r="FO18" s="866"/>
      <c r="FP18" s="866"/>
      <c r="FQ18" s="866"/>
      <c r="FR18" s="866"/>
      <c r="FS18" s="866"/>
      <c r="FT18" s="866"/>
      <c r="FU18" s="866"/>
      <c r="FV18" s="866"/>
      <c r="FW18" s="866"/>
      <c r="FX18" s="866"/>
      <c r="FY18" s="866"/>
      <c r="FZ18" s="866"/>
      <c r="GA18" s="866"/>
      <c r="GB18" s="866"/>
      <c r="GC18" s="866"/>
      <c r="GD18" s="866"/>
      <c r="GE18" s="866"/>
      <c r="GF18" s="866"/>
      <c r="GG18" s="866"/>
      <c r="GH18" s="866"/>
      <c r="GI18" s="867"/>
      <c r="GJ18" s="530"/>
    </row>
    <row r="19" spans="2:192" ht="3.75" customHeight="1">
      <c r="B19" s="528"/>
      <c r="C19" s="529"/>
      <c r="D19" s="529"/>
      <c r="E19" s="529"/>
      <c r="F19" s="529"/>
      <c r="G19" s="529"/>
      <c r="H19" s="529"/>
      <c r="I19" s="529"/>
      <c r="J19" s="529"/>
      <c r="K19" s="529"/>
      <c r="L19" s="529"/>
      <c r="M19" s="529"/>
      <c r="N19" s="529"/>
      <c r="O19" s="529"/>
      <c r="P19" s="529"/>
      <c r="Q19" s="529"/>
      <c r="R19" s="529"/>
      <c r="S19" s="529"/>
      <c r="T19" s="529"/>
      <c r="U19" s="529"/>
      <c r="V19" s="529"/>
      <c r="W19" s="529"/>
      <c r="X19" s="529"/>
      <c r="Y19" s="529"/>
      <c r="Z19" s="529"/>
      <c r="AA19" s="529"/>
      <c r="AB19" s="529"/>
      <c r="AC19" s="529"/>
      <c r="AD19" s="529"/>
      <c r="AE19" s="529"/>
      <c r="AF19" s="529"/>
      <c r="AG19" s="529"/>
      <c r="AH19" s="529"/>
      <c r="AI19" s="529"/>
      <c r="AJ19" s="529"/>
      <c r="AK19" s="529"/>
      <c r="AL19" s="529"/>
      <c r="AM19" s="529"/>
      <c r="AN19" s="529"/>
      <c r="AO19" s="529"/>
      <c r="AP19" s="529"/>
      <c r="AQ19" s="529"/>
      <c r="AR19" s="529"/>
      <c r="AS19" s="529"/>
      <c r="AT19" s="529"/>
      <c r="AU19" s="529"/>
      <c r="AV19" s="529"/>
      <c r="AW19" s="529"/>
      <c r="AX19" s="529"/>
      <c r="AY19" s="529"/>
      <c r="AZ19" s="529"/>
      <c r="BA19" s="529"/>
      <c r="BB19" s="529"/>
      <c r="BC19" s="529"/>
      <c r="BD19" s="529"/>
      <c r="BE19" s="529"/>
      <c r="BF19" s="529"/>
      <c r="BG19" s="529"/>
      <c r="BH19" s="529"/>
      <c r="BI19" s="529"/>
      <c r="BJ19" s="529"/>
      <c r="BK19" s="529"/>
      <c r="BL19" s="529"/>
      <c r="BM19" s="529"/>
      <c r="BN19" s="529"/>
      <c r="BO19" s="529"/>
      <c r="BP19" s="529"/>
      <c r="BQ19" s="529"/>
      <c r="BR19" s="529"/>
      <c r="BS19" s="529"/>
      <c r="BT19" s="529"/>
      <c r="BU19" s="529"/>
      <c r="BV19" s="529"/>
      <c r="BW19" s="529"/>
      <c r="BX19" s="529"/>
      <c r="BY19" s="529"/>
      <c r="BZ19" s="529"/>
      <c r="CA19" s="529"/>
      <c r="CB19" s="529"/>
      <c r="CC19" s="529"/>
      <c r="CD19" s="529"/>
      <c r="CE19" s="529"/>
      <c r="CF19" s="529"/>
      <c r="CG19" s="529"/>
      <c r="CH19" s="529"/>
      <c r="CI19" s="529"/>
      <c r="CJ19" s="529"/>
      <c r="CK19" s="529"/>
      <c r="CL19" s="529"/>
      <c r="CM19" s="529"/>
      <c r="CN19" s="529"/>
      <c r="CO19" s="529"/>
      <c r="CP19" s="529"/>
      <c r="CQ19" s="529"/>
      <c r="CR19" s="529"/>
      <c r="CS19" s="529"/>
      <c r="CT19" s="529"/>
      <c r="CU19" s="529"/>
      <c r="CV19" s="529"/>
      <c r="CW19" s="529"/>
      <c r="CX19" s="529"/>
      <c r="CY19" s="529"/>
      <c r="CZ19" s="529"/>
      <c r="DA19" s="529"/>
      <c r="DB19" s="529"/>
      <c r="DC19" s="529"/>
      <c r="DD19" s="529"/>
      <c r="DE19" s="529"/>
      <c r="DF19" s="529"/>
      <c r="DG19" s="529"/>
      <c r="DH19" s="529"/>
      <c r="DI19" s="529"/>
      <c r="DJ19" s="529"/>
      <c r="DK19" s="529"/>
      <c r="DL19" s="529"/>
      <c r="DM19" s="529"/>
      <c r="DN19" s="529"/>
      <c r="DO19" s="529"/>
      <c r="DP19" s="529"/>
      <c r="DQ19" s="529"/>
      <c r="DR19" s="529"/>
      <c r="DS19" s="529"/>
      <c r="DT19" s="529"/>
      <c r="DU19" s="529"/>
      <c r="DV19" s="529"/>
      <c r="DW19" s="529"/>
      <c r="DX19" s="529"/>
      <c r="DY19" s="529"/>
      <c r="DZ19" s="529"/>
      <c r="EA19" s="529"/>
      <c r="EB19" s="529"/>
      <c r="EC19" s="529"/>
      <c r="ED19" s="529"/>
      <c r="EE19" s="529"/>
      <c r="EF19" s="529"/>
      <c r="EG19" s="529"/>
      <c r="EH19" s="529"/>
      <c r="EI19" s="529"/>
      <c r="EJ19" s="529"/>
      <c r="EK19" s="529"/>
      <c r="EL19" s="529"/>
      <c r="EM19" s="529"/>
      <c r="EN19" s="529"/>
      <c r="EO19" s="529"/>
      <c r="EP19" s="529"/>
      <c r="EQ19" s="529"/>
      <c r="ER19" s="529"/>
      <c r="ES19" s="529"/>
      <c r="ET19" s="529"/>
      <c r="EU19" s="529"/>
      <c r="EV19" s="529"/>
      <c r="EW19" s="529"/>
      <c r="EX19" s="529"/>
      <c r="EY19" s="529"/>
      <c r="EZ19" s="529"/>
      <c r="FA19" s="529"/>
      <c r="FB19" s="529"/>
      <c r="FC19" s="529"/>
      <c r="FD19" s="529"/>
      <c r="FE19" s="529"/>
      <c r="FF19" s="529"/>
      <c r="FG19" s="529"/>
      <c r="FH19" s="529"/>
      <c r="FI19" s="529"/>
      <c r="FJ19" s="529"/>
      <c r="FK19" s="529"/>
      <c r="FL19" s="529"/>
      <c r="FM19" s="529"/>
      <c r="FN19" s="529"/>
      <c r="FO19" s="529"/>
      <c r="FP19" s="529"/>
      <c r="FQ19" s="529"/>
      <c r="FR19" s="529"/>
      <c r="FS19" s="529"/>
      <c r="FT19" s="529"/>
      <c r="FU19" s="529"/>
      <c r="FV19" s="529"/>
      <c r="FW19" s="529"/>
      <c r="FX19" s="529"/>
      <c r="FY19" s="529"/>
      <c r="FZ19" s="529"/>
      <c r="GA19" s="529"/>
      <c r="GB19" s="529"/>
      <c r="GC19" s="529"/>
      <c r="GD19" s="529"/>
      <c r="GE19" s="529"/>
      <c r="GF19" s="529"/>
      <c r="GG19" s="529"/>
      <c r="GH19" s="529"/>
      <c r="GI19" s="529"/>
      <c r="GJ19" s="530"/>
    </row>
    <row r="20" spans="2:192" ht="3.75" customHeight="1">
      <c r="B20" s="528"/>
      <c r="C20" s="868" t="s">
        <v>765</v>
      </c>
      <c r="D20" s="869"/>
      <c r="E20" s="869"/>
      <c r="F20" s="869"/>
      <c r="G20" s="869"/>
      <c r="H20" s="869"/>
      <c r="I20" s="869"/>
      <c r="J20" s="869"/>
      <c r="K20" s="869"/>
      <c r="L20" s="869"/>
      <c r="M20" s="869"/>
      <c r="N20" s="869"/>
      <c r="O20" s="869"/>
      <c r="P20" s="869"/>
      <c r="Q20" s="869"/>
      <c r="R20" s="869"/>
      <c r="S20" s="869"/>
      <c r="T20" s="869"/>
      <c r="U20" s="869"/>
      <c r="V20" s="869"/>
      <c r="W20" s="869"/>
      <c r="X20" s="869"/>
      <c r="Y20" s="869"/>
      <c r="Z20" s="869"/>
      <c r="AA20" s="869"/>
      <c r="AB20" s="869"/>
      <c r="AC20" s="869"/>
      <c r="AD20" s="870"/>
      <c r="AE20" s="531"/>
      <c r="AF20" s="532"/>
      <c r="AG20" s="532"/>
      <c r="AH20" s="532"/>
      <c r="AI20" s="877" t="s">
        <v>764</v>
      </c>
      <c r="AJ20" s="877"/>
      <c r="AK20" s="877"/>
      <c r="AL20" s="877"/>
      <c r="AM20" s="877"/>
      <c r="AN20" s="877"/>
      <c r="AO20" s="877"/>
      <c r="AP20" s="877"/>
      <c r="AQ20" s="877"/>
      <c r="AR20" s="877"/>
      <c r="AS20" s="877"/>
      <c r="AT20" s="877"/>
      <c r="AU20" s="877"/>
      <c r="AV20" s="877"/>
      <c r="AW20" s="877"/>
      <c r="AX20" s="877"/>
      <c r="AY20" s="877"/>
      <c r="AZ20" s="877"/>
      <c r="BA20" s="877"/>
      <c r="BB20" s="877"/>
      <c r="BC20" s="877"/>
      <c r="BD20" s="877"/>
      <c r="BE20" s="877"/>
      <c r="BF20" s="877"/>
      <c r="BG20" s="877"/>
      <c r="BH20" s="877"/>
      <c r="BI20" s="877"/>
      <c r="BJ20" s="877"/>
      <c r="BK20" s="877"/>
      <c r="BL20" s="877"/>
      <c r="BM20" s="877"/>
      <c r="BN20" s="877"/>
      <c r="BO20" s="532"/>
      <c r="BP20" s="532"/>
      <c r="BQ20" s="532"/>
      <c r="BR20" s="532"/>
      <c r="BS20" s="880" t="s">
        <v>763</v>
      </c>
      <c r="BT20" s="880"/>
      <c r="BU20" s="880"/>
      <c r="BV20" s="880"/>
      <c r="BW20" s="880"/>
      <c r="BX20" s="880"/>
      <c r="BY20" s="880"/>
      <c r="BZ20" s="880"/>
      <c r="CA20" s="880"/>
      <c r="CB20" s="880"/>
      <c r="CC20" s="880"/>
      <c r="CD20" s="880"/>
      <c r="CE20" s="880"/>
      <c r="CF20" s="880"/>
      <c r="CG20" s="533"/>
      <c r="CH20" s="534"/>
      <c r="CI20" s="535"/>
      <c r="CJ20" s="535"/>
      <c r="CK20" s="868" t="s">
        <v>687</v>
      </c>
      <c r="CL20" s="869"/>
      <c r="CM20" s="869"/>
      <c r="CN20" s="869"/>
      <c r="CO20" s="869"/>
      <c r="CP20" s="869"/>
      <c r="CQ20" s="869"/>
      <c r="CR20" s="869"/>
      <c r="CS20" s="870"/>
      <c r="CT20" s="883"/>
      <c r="CU20" s="884"/>
      <c r="CV20" s="884"/>
      <c r="CW20" s="884"/>
      <c r="CX20" s="884"/>
      <c r="CY20" s="884"/>
      <c r="CZ20" s="884"/>
      <c r="DA20" s="884"/>
      <c r="DB20" s="884"/>
      <c r="DC20" s="884"/>
      <c r="DD20" s="884"/>
      <c r="DE20" s="884"/>
      <c r="DF20" s="884"/>
      <c r="DG20" s="884"/>
      <c r="DH20" s="884"/>
      <c r="DI20" s="884"/>
      <c r="DJ20" s="884"/>
      <c r="DK20" s="884"/>
      <c r="DL20" s="884"/>
      <c r="DM20" s="884"/>
      <c r="DN20" s="884"/>
      <c r="DO20" s="884"/>
      <c r="DP20" s="884"/>
      <c r="DQ20" s="884"/>
      <c r="DR20" s="884"/>
      <c r="DS20" s="884"/>
      <c r="DT20" s="884"/>
      <c r="DU20" s="884"/>
      <c r="DV20" s="884"/>
      <c r="DW20" s="884"/>
      <c r="DX20" s="884"/>
      <c r="DY20" s="884"/>
      <c r="DZ20" s="884"/>
      <c r="EA20" s="884"/>
      <c r="EB20" s="884"/>
      <c r="EC20" s="884"/>
      <c r="ED20" s="884"/>
      <c r="EE20" s="884"/>
      <c r="EF20" s="885"/>
      <c r="EG20" s="529"/>
      <c r="EH20" s="529"/>
      <c r="EI20" s="868" t="s">
        <v>688</v>
      </c>
      <c r="EJ20" s="869"/>
      <c r="EK20" s="869"/>
      <c r="EL20" s="869"/>
      <c r="EM20" s="869"/>
      <c r="EN20" s="869"/>
      <c r="EO20" s="869"/>
      <c r="EP20" s="869"/>
      <c r="EQ20" s="869"/>
      <c r="ER20" s="869"/>
      <c r="ES20" s="869"/>
      <c r="ET20" s="869"/>
      <c r="EU20" s="869"/>
      <c r="EV20" s="870"/>
      <c r="EW20" s="883"/>
      <c r="EX20" s="884"/>
      <c r="EY20" s="884"/>
      <c r="EZ20" s="884"/>
      <c r="FA20" s="884"/>
      <c r="FB20" s="884"/>
      <c r="FC20" s="884"/>
      <c r="FD20" s="884"/>
      <c r="FE20" s="884"/>
      <c r="FF20" s="884"/>
      <c r="FG20" s="884"/>
      <c r="FH20" s="884"/>
      <c r="FI20" s="884"/>
      <c r="FJ20" s="884"/>
      <c r="FK20" s="884"/>
      <c r="FL20" s="884"/>
      <c r="FM20" s="884"/>
      <c r="FN20" s="884"/>
      <c r="FO20" s="884"/>
      <c r="FP20" s="884"/>
      <c r="FQ20" s="884"/>
      <c r="FR20" s="884"/>
      <c r="FS20" s="884"/>
      <c r="FT20" s="884"/>
      <c r="FU20" s="884"/>
      <c r="FV20" s="884"/>
      <c r="FW20" s="884"/>
      <c r="FX20" s="884"/>
      <c r="FY20" s="884"/>
      <c r="FZ20" s="884"/>
      <c r="GA20" s="884"/>
      <c r="GB20" s="884"/>
      <c r="GC20" s="884"/>
      <c r="GD20" s="884"/>
      <c r="GE20" s="884"/>
      <c r="GF20" s="884"/>
      <c r="GG20" s="884"/>
      <c r="GH20" s="884"/>
      <c r="GI20" s="885"/>
      <c r="GJ20" s="530"/>
    </row>
    <row r="21" spans="2:192" ht="3.75" customHeight="1">
      <c r="B21" s="528"/>
      <c r="C21" s="871"/>
      <c r="D21" s="872"/>
      <c r="E21" s="872"/>
      <c r="F21" s="872"/>
      <c r="G21" s="872"/>
      <c r="H21" s="872"/>
      <c r="I21" s="872"/>
      <c r="J21" s="872"/>
      <c r="K21" s="872"/>
      <c r="L21" s="872"/>
      <c r="M21" s="872"/>
      <c r="N21" s="872"/>
      <c r="O21" s="872"/>
      <c r="P21" s="872"/>
      <c r="Q21" s="872"/>
      <c r="R21" s="872"/>
      <c r="S21" s="872"/>
      <c r="T21" s="872"/>
      <c r="U21" s="872"/>
      <c r="V21" s="872"/>
      <c r="W21" s="872"/>
      <c r="X21" s="872"/>
      <c r="Y21" s="872"/>
      <c r="Z21" s="872"/>
      <c r="AA21" s="872"/>
      <c r="AB21" s="872"/>
      <c r="AC21" s="872"/>
      <c r="AD21" s="873"/>
      <c r="AE21" s="536"/>
      <c r="AF21" s="892"/>
      <c r="AG21" s="892"/>
      <c r="AH21" s="537"/>
      <c r="AI21" s="878"/>
      <c r="AJ21" s="878"/>
      <c r="AK21" s="878"/>
      <c r="AL21" s="878"/>
      <c r="AM21" s="878"/>
      <c r="AN21" s="878"/>
      <c r="AO21" s="878"/>
      <c r="AP21" s="878"/>
      <c r="AQ21" s="878"/>
      <c r="AR21" s="878"/>
      <c r="AS21" s="878"/>
      <c r="AT21" s="878"/>
      <c r="AU21" s="878"/>
      <c r="AV21" s="878"/>
      <c r="AW21" s="878"/>
      <c r="AX21" s="878"/>
      <c r="AY21" s="878"/>
      <c r="AZ21" s="878"/>
      <c r="BA21" s="878"/>
      <c r="BB21" s="878"/>
      <c r="BC21" s="878"/>
      <c r="BD21" s="878"/>
      <c r="BE21" s="878"/>
      <c r="BF21" s="878"/>
      <c r="BG21" s="878"/>
      <c r="BH21" s="878"/>
      <c r="BI21" s="878"/>
      <c r="BJ21" s="878"/>
      <c r="BK21" s="878"/>
      <c r="BL21" s="878"/>
      <c r="BM21" s="878"/>
      <c r="BN21" s="878"/>
      <c r="BO21" s="537"/>
      <c r="BP21" s="893"/>
      <c r="BQ21" s="893"/>
      <c r="BR21" s="537"/>
      <c r="BS21" s="881"/>
      <c r="BT21" s="881"/>
      <c r="BU21" s="881"/>
      <c r="BV21" s="881"/>
      <c r="BW21" s="881"/>
      <c r="BX21" s="881"/>
      <c r="BY21" s="881"/>
      <c r="BZ21" s="881"/>
      <c r="CA21" s="881"/>
      <c r="CB21" s="881"/>
      <c r="CC21" s="881"/>
      <c r="CD21" s="881"/>
      <c r="CE21" s="881"/>
      <c r="CF21" s="881"/>
      <c r="CG21" s="538"/>
      <c r="CH21" s="539"/>
      <c r="CI21" s="535"/>
      <c r="CJ21" s="535"/>
      <c r="CK21" s="871"/>
      <c r="CL21" s="872"/>
      <c r="CM21" s="872"/>
      <c r="CN21" s="872"/>
      <c r="CO21" s="872"/>
      <c r="CP21" s="872"/>
      <c r="CQ21" s="872"/>
      <c r="CR21" s="872"/>
      <c r="CS21" s="873"/>
      <c r="CT21" s="886"/>
      <c r="CU21" s="887"/>
      <c r="CV21" s="887"/>
      <c r="CW21" s="887"/>
      <c r="CX21" s="887"/>
      <c r="CY21" s="887"/>
      <c r="CZ21" s="887"/>
      <c r="DA21" s="887"/>
      <c r="DB21" s="887"/>
      <c r="DC21" s="887"/>
      <c r="DD21" s="887"/>
      <c r="DE21" s="887"/>
      <c r="DF21" s="887"/>
      <c r="DG21" s="887"/>
      <c r="DH21" s="887"/>
      <c r="DI21" s="887"/>
      <c r="DJ21" s="887"/>
      <c r="DK21" s="887"/>
      <c r="DL21" s="887"/>
      <c r="DM21" s="887"/>
      <c r="DN21" s="887"/>
      <c r="DO21" s="887"/>
      <c r="DP21" s="887"/>
      <c r="DQ21" s="887"/>
      <c r="DR21" s="887"/>
      <c r="DS21" s="887"/>
      <c r="DT21" s="887"/>
      <c r="DU21" s="887"/>
      <c r="DV21" s="887"/>
      <c r="DW21" s="887"/>
      <c r="DX21" s="887"/>
      <c r="DY21" s="887"/>
      <c r="DZ21" s="887"/>
      <c r="EA21" s="887"/>
      <c r="EB21" s="887"/>
      <c r="EC21" s="887"/>
      <c r="ED21" s="887"/>
      <c r="EE21" s="887"/>
      <c r="EF21" s="888"/>
      <c r="EG21" s="529"/>
      <c r="EH21" s="529"/>
      <c r="EI21" s="871"/>
      <c r="EJ21" s="872"/>
      <c r="EK21" s="872"/>
      <c r="EL21" s="872"/>
      <c r="EM21" s="872"/>
      <c r="EN21" s="872"/>
      <c r="EO21" s="872"/>
      <c r="EP21" s="872"/>
      <c r="EQ21" s="872"/>
      <c r="ER21" s="872"/>
      <c r="ES21" s="872"/>
      <c r="ET21" s="872"/>
      <c r="EU21" s="872"/>
      <c r="EV21" s="873"/>
      <c r="EW21" s="886"/>
      <c r="EX21" s="887"/>
      <c r="EY21" s="887"/>
      <c r="EZ21" s="887"/>
      <c r="FA21" s="887"/>
      <c r="FB21" s="887"/>
      <c r="FC21" s="887"/>
      <c r="FD21" s="887"/>
      <c r="FE21" s="887"/>
      <c r="FF21" s="887"/>
      <c r="FG21" s="887"/>
      <c r="FH21" s="887"/>
      <c r="FI21" s="887"/>
      <c r="FJ21" s="887"/>
      <c r="FK21" s="887"/>
      <c r="FL21" s="887"/>
      <c r="FM21" s="887"/>
      <c r="FN21" s="887"/>
      <c r="FO21" s="887"/>
      <c r="FP21" s="887"/>
      <c r="FQ21" s="887"/>
      <c r="FR21" s="887"/>
      <c r="FS21" s="887"/>
      <c r="FT21" s="887"/>
      <c r="FU21" s="887"/>
      <c r="FV21" s="887"/>
      <c r="FW21" s="887"/>
      <c r="FX21" s="887"/>
      <c r="FY21" s="887"/>
      <c r="FZ21" s="887"/>
      <c r="GA21" s="887"/>
      <c r="GB21" s="887"/>
      <c r="GC21" s="887"/>
      <c r="GD21" s="887"/>
      <c r="GE21" s="887"/>
      <c r="GF21" s="887"/>
      <c r="GG21" s="887"/>
      <c r="GH21" s="887"/>
      <c r="GI21" s="888"/>
      <c r="GJ21" s="530"/>
    </row>
    <row r="22" spans="2:192" ht="3.75" customHeight="1">
      <c r="B22" s="528"/>
      <c r="C22" s="871"/>
      <c r="D22" s="872"/>
      <c r="E22" s="872"/>
      <c r="F22" s="872"/>
      <c r="G22" s="872"/>
      <c r="H22" s="872"/>
      <c r="I22" s="872"/>
      <c r="J22" s="872"/>
      <c r="K22" s="872"/>
      <c r="L22" s="872"/>
      <c r="M22" s="872"/>
      <c r="N22" s="872"/>
      <c r="O22" s="872"/>
      <c r="P22" s="872"/>
      <c r="Q22" s="872"/>
      <c r="R22" s="872"/>
      <c r="S22" s="872"/>
      <c r="T22" s="872"/>
      <c r="U22" s="872"/>
      <c r="V22" s="872"/>
      <c r="W22" s="872"/>
      <c r="X22" s="872"/>
      <c r="Y22" s="872"/>
      <c r="Z22" s="872"/>
      <c r="AA22" s="872"/>
      <c r="AB22" s="872"/>
      <c r="AC22" s="872"/>
      <c r="AD22" s="873"/>
      <c r="AE22" s="536"/>
      <c r="AF22" s="892"/>
      <c r="AG22" s="892"/>
      <c r="AH22" s="537"/>
      <c r="AI22" s="878"/>
      <c r="AJ22" s="878"/>
      <c r="AK22" s="878"/>
      <c r="AL22" s="878"/>
      <c r="AM22" s="878"/>
      <c r="AN22" s="878"/>
      <c r="AO22" s="878"/>
      <c r="AP22" s="878"/>
      <c r="AQ22" s="878"/>
      <c r="AR22" s="878"/>
      <c r="AS22" s="878"/>
      <c r="AT22" s="878"/>
      <c r="AU22" s="878"/>
      <c r="AV22" s="878"/>
      <c r="AW22" s="878"/>
      <c r="AX22" s="878"/>
      <c r="AY22" s="878"/>
      <c r="AZ22" s="878"/>
      <c r="BA22" s="878"/>
      <c r="BB22" s="878"/>
      <c r="BC22" s="878"/>
      <c r="BD22" s="878"/>
      <c r="BE22" s="878"/>
      <c r="BF22" s="878"/>
      <c r="BG22" s="878"/>
      <c r="BH22" s="878"/>
      <c r="BI22" s="878"/>
      <c r="BJ22" s="878"/>
      <c r="BK22" s="878"/>
      <c r="BL22" s="878"/>
      <c r="BM22" s="878"/>
      <c r="BN22" s="878"/>
      <c r="BO22" s="537"/>
      <c r="BP22" s="893"/>
      <c r="BQ22" s="893"/>
      <c r="BR22" s="537"/>
      <c r="BS22" s="881"/>
      <c r="BT22" s="881"/>
      <c r="BU22" s="881"/>
      <c r="BV22" s="881"/>
      <c r="BW22" s="881"/>
      <c r="BX22" s="881"/>
      <c r="BY22" s="881"/>
      <c r="BZ22" s="881"/>
      <c r="CA22" s="881"/>
      <c r="CB22" s="881"/>
      <c r="CC22" s="881"/>
      <c r="CD22" s="881"/>
      <c r="CE22" s="881"/>
      <c r="CF22" s="881"/>
      <c r="CG22" s="538"/>
      <c r="CH22" s="539"/>
      <c r="CI22" s="535"/>
      <c r="CJ22" s="535"/>
      <c r="CK22" s="871"/>
      <c r="CL22" s="872"/>
      <c r="CM22" s="872"/>
      <c r="CN22" s="872"/>
      <c r="CO22" s="872"/>
      <c r="CP22" s="872"/>
      <c r="CQ22" s="872"/>
      <c r="CR22" s="872"/>
      <c r="CS22" s="873"/>
      <c r="CT22" s="886"/>
      <c r="CU22" s="887"/>
      <c r="CV22" s="887"/>
      <c r="CW22" s="887"/>
      <c r="CX22" s="887"/>
      <c r="CY22" s="887"/>
      <c r="CZ22" s="887"/>
      <c r="DA22" s="887"/>
      <c r="DB22" s="887"/>
      <c r="DC22" s="887"/>
      <c r="DD22" s="887"/>
      <c r="DE22" s="887"/>
      <c r="DF22" s="887"/>
      <c r="DG22" s="887"/>
      <c r="DH22" s="887"/>
      <c r="DI22" s="887"/>
      <c r="DJ22" s="887"/>
      <c r="DK22" s="887"/>
      <c r="DL22" s="887"/>
      <c r="DM22" s="887"/>
      <c r="DN22" s="887"/>
      <c r="DO22" s="887"/>
      <c r="DP22" s="887"/>
      <c r="DQ22" s="887"/>
      <c r="DR22" s="887"/>
      <c r="DS22" s="887"/>
      <c r="DT22" s="887"/>
      <c r="DU22" s="887"/>
      <c r="DV22" s="887"/>
      <c r="DW22" s="887"/>
      <c r="DX22" s="887"/>
      <c r="DY22" s="887"/>
      <c r="DZ22" s="887"/>
      <c r="EA22" s="887"/>
      <c r="EB22" s="887"/>
      <c r="EC22" s="887"/>
      <c r="ED22" s="887"/>
      <c r="EE22" s="887"/>
      <c r="EF22" s="888"/>
      <c r="EG22" s="529"/>
      <c r="EH22" s="529"/>
      <c r="EI22" s="871"/>
      <c r="EJ22" s="872"/>
      <c r="EK22" s="872"/>
      <c r="EL22" s="872"/>
      <c r="EM22" s="872"/>
      <c r="EN22" s="872"/>
      <c r="EO22" s="872"/>
      <c r="EP22" s="872"/>
      <c r="EQ22" s="872"/>
      <c r="ER22" s="872"/>
      <c r="ES22" s="872"/>
      <c r="ET22" s="872"/>
      <c r="EU22" s="872"/>
      <c r="EV22" s="873"/>
      <c r="EW22" s="886"/>
      <c r="EX22" s="887"/>
      <c r="EY22" s="887"/>
      <c r="EZ22" s="887"/>
      <c r="FA22" s="887"/>
      <c r="FB22" s="887"/>
      <c r="FC22" s="887"/>
      <c r="FD22" s="887"/>
      <c r="FE22" s="887"/>
      <c r="FF22" s="887"/>
      <c r="FG22" s="887"/>
      <c r="FH22" s="887"/>
      <c r="FI22" s="887"/>
      <c r="FJ22" s="887"/>
      <c r="FK22" s="887"/>
      <c r="FL22" s="887"/>
      <c r="FM22" s="887"/>
      <c r="FN22" s="887"/>
      <c r="FO22" s="887"/>
      <c r="FP22" s="887"/>
      <c r="FQ22" s="887"/>
      <c r="FR22" s="887"/>
      <c r="FS22" s="887"/>
      <c r="FT22" s="887"/>
      <c r="FU22" s="887"/>
      <c r="FV22" s="887"/>
      <c r="FW22" s="887"/>
      <c r="FX22" s="887"/>
      <c r="FY22" s="887"/>
      <c r="FZ22" s="887"/>
      <c r="GA22" s="887"/>
      <c r="GB22" s="887"/>
      <c r="GC22" s="887"/>
      <c r="GD22" s="887"/>
      <c r="GE22" s="887"/>
      <c r="GF22" s="887"/>
      <c r="GG22" s="887"/>
      <c r="GH22" s="887"/>
      <c r="GI22" s="888"/>
      <c r="GJ22" s="530"/>
    </row>
    <row r="23" spans="2:192" ht="3.75" customHeight="1">
      <c r="B23" s="528"/>
      <c r="C23" s="874"/>
      <c r="D23" s="875"/>
      <c r="E23" s="875"/>
      <c r="F23" s="875"/>
      <c r="G23" s="875"/>
      <c r="H23" s="875"/>
      <c r="I23" s="875"/>
      <c r="J23" s="875"/>
      <c r="K23" s="875"/>
      <c r="L23" s="875"/>
      <c r="M23" s="875"/>
      <c r="N23" s="875"/>
      <c r="O23" s="875"/>
      <c r="P23" s="875"/>
      <c r="Q23" s="875"/>
      <c r="R23" s="875"/>
      <c r="S23" s="875"/>
      <c r="T23" s="875"/>
      <c r="U23" s="875"/>
      <c r="V23" s="875"/>
      <c r="W23" s="875"/>
      <c r="X23" s="875"/>
      <c r="Y23" s="875"/>
      <c r="Z23" s="875"/>
      <c r="AA23" s="875"/>
      <c r="AB23" s="875"/>
      <c r="AC23" s="875"/>
      <c r="AD23" s="876"/>
      <c r="AE23" s="540"/>
      <c r="AF23" s="526"/>
      <c r="AG23" s="526"/>
      <c r="AH23" s="526"/>
      <c r="AI23" s="879"/>
      <c r="AJ23" s="879"/>
      <c r="AK23" s="879"/>
      <c r="AL23" s="879"/>
      <c r="AM23" s="879"/>
      <c r="AN23" s="879"/>
      <c r="AO23" s="879"/>
      <c r="AP23" s="879"/>
      <c r="AQ23" s="879"/>
      <c r="AR23" s="879"/>
      <c r="AS23" s="879"/>
      <c r="AT23" s="879"/>
      <c r="AU23" s="879"/>
      <c r="AV23" s="879"/>
      <c r="AW23" s="879"/>
      <c r="AX23" s="879"/>
      <c r="AY23" s="879"/>
      <c r="AZ23" s="879"/>
      <c r="BA23" s="879"/>
      <c r="BB23" s="879"/>
      <c r="BC23" s="879"/>
      <c r="BD23" s="879"/>
      <c r="BE23" s="879"/>
      <c r="BF23" s="879"/>
      <c r="BG23" s="879"/>
      <c r="BH23" s="879"/>
      <c r="BI23" s="879"/>
      <c r="BJ23" s="879"/>
      <c r="BK23" s="879"/>
      <c r="BL23" s="879"/>
      <c r="BM23" s="879"/>
      <c r="BN23" s="879"/>
      <c r="BO23" s="526"/>
      <c r="BP23" s="526"/>
      <c r="BQ23" s="526"/>
      <c r="BR23" s="526"/>
      <c r="BS23" s="882"/>
      <c r="BT23" s="882"/>
      <c r="BU23" s="882"/>
      <c r="BV23" s="882"/>
      <c r="BW23" s="882"/>
      <c r="BX23" s="882"/>
      <c r="BY23" s="882"/>
      <c r="BZ23" s="882"/>
      <c r="CA23" s="882"/>
      <c r="CB23" s="882"/>
      <c r="CC23" s="882"/>
      <c r="CD23" s="882"/>
      <c r="CE23" s="882"/>
      <c r="CF23" s="882"/>
      <c r="CG23" s="541"/>
      <c r="CH23" s="542"/>
      <c r="CI23" s="535"/>
      <c r="CJ23" s="535"/>
      <c r="CK23" s="874"/>
      <c r="CL23" s="875"/>
      <c r="CM23" s="875"/>
      <c r="CN23" s="875"/>
      <c r="CO23" s="875"/>
      <c r="CP23" s="875"/>
      <c r="CQ23" s="875"/>
      <c r="CR23" s="875"/>
      <c r="CS23" s="876"/>
      <c r="CT23" s="889"/>
      <c r="CU23" s="890"/>
      <c r="CV23" s="890"/>
      <c r="CW23" s="890"/>
      <c r="CX23" s="890"/>
      <c r="CY23" s="890"/>
      <c r="CZ23" s="890"/>
      <c r="DA23" s="890"/>
      <c r="DB23" s="890"/>
      <c r="DC23" s="890"/>
      <c r="DD23" s="890"/>
      <c r="DE23" s="890"/>
      <c r="DF23" s="890"/>
      <c r="DG23" s="890"/>
      <c r="DH23" s="890"/>
      <c r="DI23" s="890"/>
      <c r="DJ23" s="890"/>
      <c r="DK23" s="890"/>
      <c r="DL23" s="890"/>
      <c r="DM23" s="890"/>
      <c r="DN23" s="890"/>
      <c r="DO23" s="890"/>
      <c r="DP23" s="890"/>
      <c r="DQ23" s="890"/>
      <c r="DR23" s="890"/>
      <c r="DS23" s="890"/>
      <c r="DT23" s="890"/>
      <c r="DU23" s="890"/>
      <c r="DV23" s="890"/>
      <c r="DW23" s="890"/>
      <c r="DX23" s="890"/>
      <c r="DY23" s="890"/>
      <c r="DZ23" s="890"/>
      <c r="EA23" s="890"/>
      <c r="EB23" s="890"/>
      <c r="EC23" s="890"/>
      <c r="ED23" s="890"/>
      <c r="EE23" s="890"/>
      <c r="EF23" s="891"/>
      <c r="EG23" s="529"/>
      <c r="EH23" s="529"/>
      <c r="EI23" s="874"/>
      <c r="EJ23" s="875"/>
      <c r="EK23" s="875"/>
      <c r="EL23" s="875"/>
      <c r="EM23" s="875"/>
      <c r="EN23" s="875"/>
      <c r="EO23" s="875"/>
      <c r="EP23" s="875"/>
      <c r="EQ23" s="875"/>
      <c r="ER23" s="875"/>
      <c r="ES23" s="875"/>
      <c r="ET23" s="875"/>
      <c r="EU23" s="875"/>
      <c r="EV23" s="876"/>
      <c r="EW23" s="889"/>
      <c r="EX23" s="890"/>
      <c r="EY23" s="890"/>
      <c r="EZ23" s="890"/>
      <c r="FA23" s="890"/>
      <c r="FB23" s="890"/>
      <c r="FC23" s="890"/>
      <c r="FD23" s="890"/>
      <c r="FE23" s="890"/>
      <c r="FF23" s="890"/>
      <c r="FG23" s="890"/>
      <c r="FH23" s="890"/>
      <c r="FI23" s="890"/>
      <c r="FJ23" s="890"/>
      <c r="FK23" s="890"/>
      <c r="FL23" s="890"/>
      <c r="FM23" s="890"/>
      <c r="FN23" s="890"/>
      <c r="FO23" s="890"/>
      <c r="FP23" s="890"/>
      <c r="FQ23" s="890"/>
      <c r="FR23" s="890"/>
      <c r="FS23" s="890"/>
      <c r="FT23" s="890"/>
      <c r="FU23" s="890"/>
      <c r="FV23" s="890"/>
      <c r="FW23" s="890"/>
      <c r="FX23" s="890"/>
      <c r="FY23" s="890"/>
      <c r="FZ23" s="890"/>
      <c r="GA23" s="890"/>
      <c r="GB23" s="890"/>
      <c r="GC23" s="890"/>
      <c r="GD23" s="890"/>
      <c r="GE23" s="890"/>
      <c r="GF23" s="890"/>
      <c r="GG23" s="890"/>
      <c r="GH23" s="890"/>
      <c r="GI23" s="891"/>
      <c r="GJ23" s="530"/>
    </row>
    <row r="24" spans="2:192" ht="3.75" customHeight="1">
      <c r="B24" s="528"/>
      <c r="C24" s="529"/>
      <c r="D24" s="529"/>
      <c r="E24" s="529"/>
      <c r="F24" s="529"/>
      <c r="G24" s="529"/>
      <c r="H24" s="529"/>
      <c r="I24" s="529"/>
      <c r="J24" s="529"/>
      <c r="K24" s="529"/>
      <c r="L24" s="529"/>
      <c r="M24" s="529"/>
      <c r="N24" s="529"/>
      <c r="O24" s="529"/>
      <c r="P24" s="529"/>
      <c r="Q24" s="529"/>
      <c r="R24" s="529"/>
      <c r="S24" s="529"/>
      <c r="T24" s="529"/>
      <c r="U24" s="529"/>
      <c r="V24" s="529"/>
      <c r="W24" s="529"/>
      <c r="X24" s="529"/>
      <c r="Y24" s="529"/>
      <c r="Z24" s="529"/>
      <c r="AA24" s="529"/>
      <c r="AB24" s="529"/>
      <c r="AC24" s="529"/>
      <c r="AD24" s="529"/>
      <c r="AE24" s="529"/>
      <c r="AF24" s="529"/>
      <c r="AG24" s="529"/>
      <c r="AH24" s="529"/>
      <c r="AI24" s="529"/>
      <c r="AJ24" s="529"/>
      <c r="AK24" s="529"/>
      <c r="AL24" s="529"/>
      <c r="AM24" s="529"/>
      <c r="AN24" s="529"/>
      <c r="AO24" s="529"/>
      <c r="AP24" s="529"/>
      <c r="AQ24" s="529"/>
      <c r="AR24" s="529"/>
      <c r="AS24" s="529"/>
      <c r="AT24" s="529"/>
      <c r="AU24" s="529"/>
      <c r="AV24" s="529"/>
      <c r="AW24" s="529"/>
      <c r="AX24" s="529"/>
      <c r="AY24" s="529"/>
      <c r="AZ24" s="529"/>
      <c r="BA24" s="529"/>
      <c r="BB24" s="529"/>
      <c r="BC24" s="529"/>
      <c r="BD24" s="529"/>
      <c r="BE24" s="529"/>
      <c r="BF24" s="529"/>
      <c r="BG24" s="529"/>
      <c r="BH24" s="529"/>
      <c r="BI24" s="529"/>
      <c r="BJ24" s="529"/>
      <c r="BK24" s="529"/>
      <c r="BL24" s="529"/>
      <c r="BM24" s="529"/>
      <c r="BN24" s="529"/>
      <c r="BO24" s="529"/>
      <c r="BP24" s="529"/>
      <c r="BQ24" s="529"/>
      <c r="BR24" s="529"/>
      <c r="BS24" s="529"/>
      <c r="BT24" s="529"/>
      <c r="BU24" s="529"/>
      <c r="BV24" s="529"/>
      <c r="BW24" s="529"/>
      <c r="BX24" s="529"/>
      <c r="BY24" s="529"/>
      <c r="BZ24" s="529"/>
      <c r="CA24" s="529"/>
      <c r="CB24" s="529"/>
      <c r="CC24" s="529"/>
      <c r="CD24" s="529"/>
      <c r="CE24" s="529"/>
      <c r="CF24" s="529"/>
      <c r="CG24" s="529"/>
      <c r="CH24" s="529"/>
      <c r="CI24" s="529"/>
      <c r="CJ24" s="529"/>
      <c r="CK24" s="529"/>
      <c r="CL24" s="529"/>
      <c r="CM24" s="529"/>
      <c r="CN24" s="529"/>
      <c r="CO24" s="529"/>
      <c r="CP24" s="529"/>
      <c r="CQ24" s="529"/>
      <c r="CR24" s="529"/>
      <c r="CS24" s="529"/>
      <c r="CT24" s="529"/>
      <c r="CU24" s="529"/>
      <c r="CV24" s="529"/>
      <c r="CW24" s="529"/>
      <c r="CX24" s="529"/>
      <c r="CY24" s="529"/>
      <c r="CZ24" s="529"/>
      <c r="DA24" s="529"/>
      <c r="DB24" s="529"/>
      <c r="DC24" s="529"/>
      <c r="DD24" s="529"/>
      <c r="DE24" s="529"/>
      <c r="DF24" s="529"/>
      <c r="DG24" s="529"/>
      <c r="DH24" s="529"/>
      <c r="DI24" s="529"/>
      <c r="DJ24" s="529"/>
      <c r="DK24" s="529"/>
      <c r="DL24" s="529"/>
      <c r="DM24" s="529"/>
      <c r="DN24" s="529"/>
      <c r="DO24" s="529"/>
      <c r="DP24" s="529"/>
      <c r="DQ24" s="529"/>
      <c r="DR24" s="529"/>
      <c r="DS24" s="529"/>
      <c r="DT24" s="529"/>
      <c r="DU24" s="529"/>
      <c r="DV24" s="529"/>
      <c r="DW24" s="529"/>
      <c r="DX24" s="529"/>
      <c r="DY24" s="529"/>
      <c r="DZ24" s="529"/>
      <c r="EA24" s="529"/>
      <c r="EB24" s="529"/>
      <c r="EC24" s="529"/>
      <c r="ED24" s="529"/>
      <c r="EE24" s="529"/>
      <c r="EF24" s="529"/>
      <c r="EG24" s="529"/>
      <c r="EH24" s="529"/>
      <c r="EI24" s="529"/>
      <c r="EJ24" s="529"/>
      <c r="EK24" s="529"/>
      <c r="EL24" s="529"/>
      <c r="EM24" s="529"/>
      <c r="EN24" s="529"/>
      <c r="EO24" s="529"/>
      <c r="EP24" s="529"/>
      <c r="EQ24" s="529"/>
      <c r="ER24" s="529"/>
      <c r="ES24" s="529"/>
      <c r="ET24" s="529"/>
      <c r="EU24" s="529"/>
      <c r="EV24" s="529"/>
      <c r="EW24" s="529"/>
      <c r="EX24" s="529"/>
      <c r="EY24" s="529"/>
      <c r="EZ24" s="529"/>
      <c r="FA24" s="529"/>
      <c r="FB24" s="529"/>
      <c r="FC24" s="529"/>
      <c r="FD24" s="529"/>
      <c r="FE24" s="529"/>
      <c r="FF24" s="529"/>
      <c r="FG24" s="529"/>
      <c r="FH24" s="529"/>
      <c r="FI24" s="529"/>
      <c r="FJ24" s="529"/>
      <c r="FK24" s="529"/>
      <c r="FL24" s="529"/>
      <c r="FM24" s="529"/>
      <c r="FN24" s="529"/>
      <c r="FO24" s="529"/>
      <c r="FP24" s="529"/>
      <c r="FQ24" s="529"/>
      <c r="FR24" s="529"/>
      <c r="FS24" s="529"/>
      <c r="FT24" s="529"/>
      <c r="FU24" s="529"/>
      <c r="FV24" s="529"/>
      <c r="FW24" s="529"/>
      <c r="FX24" s="529"/>
      <c r="FY24" s="529"/>
      <c r="FZ24" s="529"/>
      <c r="GA24" s="529"/>
      <c r="GB24" s="529"/>
      <c r="GC24" s="529"/>
      <c r="GD24" s="529"/>
      <c r="GE24" s="529"/>
      <c r="GF24" s="529"/>
      <c r="GG24" s="529"/>
      <c r="GH24" s="529"/>
      <c r="GI24" s="529"/>
      <c r="GJ24" s="530"/>
    </row>
    <row r="25" spans="2:192" ht="3.75" customHeight="1">
      <c r="B25" s="528"/>
      <c r="C25" s="894" t="s">
        <v>762</v>
      </c>
      <c r="D25" s="895"/>
      <c r="E25" s="895"/>
      <c r="F25" s="895"/>
      <c r="G25" s="895"/>
      <c r="H25" s="895"/>
      <c r="I25" s="895"/>
      <c r="J25" s="895"/>
      <c r="K25" s="895"/>
      <c r="L25" s="895"/>
      <c r="M25" s="895"/>
      <c r="N25" s="895"/>
      <c r="O25" s="895"/>
      <c r="P25" s="895"/>
      <c r="Q25" s="895"/>
      <c r="R25" s="895"/>
      <c r="S25" s="895"/>
      <c r="T25" s="895"/>
      <c r="U25" s="895"/>
      <c r="V25" s="895"/>
      <c r="W25" s="895"/>
      <c r="X25" s="895"/>
      <c r="Y25" s="895"/>
      <c r="Z25" s="895"/>
      <c r="AA25" s="895"/>
      <c r="AB25" s="895"/>
      <c r="AC25" s="895"/>
      <c r="AD25" s="896"/>
      <c r="AE25" s="531"/>
      <c r="AF25" s="532"/>
      <c r="AG25" s="532"/>
      <c r="AH25" s="532"/>
      <c r="AI25" s="877" t="s">
        <v>761</v>
      </c>
      <c r="AJ25" s="877"/>
      <c r="AK25" s="877"/>
      <c r="AL25" s="877"/>
      <c r="AM25" s="877"/>
      <c r="AN25" s="877"/>
      <c r="AO25" s="877"/>
      <c r="AP25" s="877"/>
      <c r="AQ25" s="877"/>
      <c r="AR25" s="877"/>
      <c r="AS25" s="877"/>
      <c r="AT25" s="877"/>
      <c r="AU25" s="877"/>
      <c r="AV25" s="877"/>
      <c r="AW25" s="532"/>
      <c r="AX25" s="532"/>
      <c r="AY25" s="532"/>
      <c r="AZ25" s="532"/>
      <c r="BA25" s="877" t="s">
        <v>760</v>
      </c>
      <c r="BB25" s="877"/>
      <c r="BC25" s="877"/>
      <c r="BD25" s="877"/>
      <c r="BE25" s="877"/>
      <c r="BF25" s="877"/>
      <c r="BG25" s="877"/>
      <c r="BH25" s="877"/>
      <c r="BI25" s="877"/>
      <c r="BJ25" s="877"/>
      <c r="BK25" s="877"/>
      <c r="BL25" s="877"/>
      <c r="BM25" s="877"/>
      <c r="BN25" s="877"/>
      <c r="BO25" s="877"/>
      <c r="BP25" s="877"/>
      <c r="BQ25" s="877"/>
      <c r="BR25" s="877"/>
      <c r="BS25" s="877"/>
      <c r="BT25" s="877"/>
      <c r="BU25" s="532"/>
      <c r="BV25" s="532"/>
      <c r="BW25" s="532"/>
      <c r="BX25" s="532"/>
      <c r="BY25" s="877" t="s">
        <v>759</v>
      </c>
      <c r="BZ25" s="877"/>
      <c r="CA25" s="877"/>
      <c r="CB25" s="877"/>
      <c r="CC25" s="877"/>
      <c r="CD25" s="877"/>
      <c r="CE25" s="877"/>
      <c r="CF25" s="877"/>
      <c r="CG25" s="877"/>
      <c r="CH25" s="877"/>
      <c r="CI25" s="877"/>
      <c r="CJ25" s="877"/>
      <c r="CK25" s="877"/>
      <c r="CL25" s="532"/>
      <c r="CM25" s="532"/>
      <c r="CN25" s="532"/>
      <c r="CO25" s="532"/>
      <c r="CP25" s="877" t="s">
        <v>758</v>
      </c>
      <c r="CQ25" s="877"/>
      <c r="CR25" s="877"/>
      <c r="CS25" s="877"/>
      <c r="CT25" s="877"/>
      <c r="CU25" s="877"/>
      <c r="CV25" s="877"/>
      <c r="CW25" s="877"/>
      <c r="CX25" s="877"/>
      <c r="CY25" s="877"/>
      <c r="CZ25" s="877"/>
      <c r="DA25" s="877"/>
      <c r="DB25" s="877"/>
      <c r="DC25" s="877"/>
      <c r="DD25" s="877"/>
      <c r="DE25" s="877"/>
      <c r="DF25" s="877"/>
      <c r="DG25" s="877"/>
      <c r="DH25" s="532"/>
      <c r="DI25" s="532"/>
      <c r="DJ25" s="532"/>
      <c r="DK25" s="532"/>
      <c r="DL25" s="877" t="s">
        <v>757</v>
      </c>
      <c r="DM25" s="877"/>
      <c r="DN25" s="877"/>
      <c r="DO25" s="877"/>
      <c r="DP25" s="877"/>
      <c r="DQ25" s="877"/>
      <c r="DR25" s="877"/>
      <c r="DS25" s="877"/>
      <c r="DT25" s="877"/>
      <c r="DU25" s="877"/>
      <c r="DV25" s="877"/>
      <c r="DW25" s="877"/>
      <c r="DX25" s="877"/>
      <c r="DY25" s="877"/>
      <c r="DZ25" s="877"/>
      <c r="EA25" s="532"/>
      <c r="EB25" s="532"/>
      <c r="EC25" s="532"/>
      <c r="ED25" s="532"/>
      <c r="EE25" s="877" t="s">
        <v>756</v>
      </c>
      <c r="EF25" s="877"/>
      <c r="EG25" s="877"/>
      <c r="EH25" s="877"/>
      <c r="EI25" s="877"/>
      <c r="EJ25" s="877"/>
      <c r="EK25" s="877"/>
      <c r="EL25" s="877"/>
      <c r="EM25" s="877"/>
      <c r="EN25" s="877"/>
      <c r="EO25" s="877"/>
      <c r="EP25" s="877"/>
      <c r="EQ25" s="877"/>
      <c r="ER25" s="877"/>
      <c r="ES25" s="532"/>
      <c r="ET25" s="532"/>
      <c r="EU25" s="532"/>
      <c r="EV25" s="532"/>
      <c r="EW25" s="877" t="s">
        <v>755</v>
      </c>
      <c r="EX25" s="877"/>
      <c r="EY25" s="877"/>
      <c r="EZ25" s="877"/>
      <c r="FA25" s="877"/>
      <c r="FB25" s="877"/>
      <c r="FC25" s="877"/>
      <c r="FD25" s="877"/>
      <c r="FE25" s="877"/>
      <c r="FF25" s="877"/>
      <c r="FG25" s="877"/>
      <c r="FH25" s="877"/>
      <c r="FI25" s="877"/>
      <c r="FJ25" s="877"/>
      <c r="FK25" s="877"/>
      <c r="FL25" s="877"/>
      <c r="FM25" s="877"/>
      <c r="FN25" s="877"/>
      <c r="FO25" s="877"/>
      <c r="FP25" s="877"/>
      <c r="FQ25" s="877"/>
      <c r="FR25" s="877"/>
      <c r="FS25" s="877"/>
      <c r="FT25" s="877"/>
      <c r="FU25" s="877"/>
      <c r="FV25" s="877"/>
      <c r="FW25" s="877"/>
      <c r="FX25" s="877"/>
      <c r="FY25" s="877"/>
      <c r="FZ25" s="877"/>
      <c r="GA25" s="532"/>
      <c r="GB25" s="532"/>
      <c r="GC25" s="532"/>
      <c r="GD25" s="532"/>
      <c r="GE25" s="532"/>
      <c r="GF25" s="532"/>
      <c r="GG25" s="532"/>
      <c r="GH25" s="532"/>
      <c r="GI25" s="543"/>
      <c r="GJ25" s="530"/>
    </row>
    <row r="26" spans="2:192" ht="3.75" customHeight="1">
      <c r="B26" s="528"/>
      <c r="C26" s="897"/>
      <c r="D26" s="898"/>
      <c r="E26" s="898"/>
      <c r="F26" s="898"/>
      <c r="G26" s="898"/>
      <c r="H26" s="898"/>
      <c r="I26" s="898"/>
      <c r="J26" s="898"/>
      <c r="K26" s="898"/>
      <c r="L26" s="898"/>
      <c r="M26" s="898"/>
      <c r="N26" s="898"/>
      <c r="O26" s="898"/>
      <c r="P26" s="898"/>
      <c r="Q26" s="898"/>
      <c r="R26" s="898"/>
      <c r="S26" s="898"/>
      <c r="T26" s="898"/>
      <c r="U26" s="898"/>
      <c r="V26" s="898"/>
      <c r="W26" s="898"/>
      <c r="X26" s="898"/>
      <c r="Y26" s="898"/>
      <c r="Z26" s="898"/>
      <c r="AA26" s="898"/>
      <c r="AB26" s="898"/>
      <c r="AC26" s="898"/>
      <c r="AD26" s="899"/>
      <c r="AE26" s="536"/>
      <c r="AF26" s="893"/>
      <c r="AG26" s="893"/>
      <c r="AH26" s="537"/>
      <c r="AI26" s="878"/>
      <c r="AJ26" s="878"/>
      <c r="AK26" s="878"/>
      <c r="AL26" s="878"/>
      <c r="AM26" s="878"/>
      <c r="AN26" s="878"/>
      <c r="AO26" s="878"/>
      <c r="AP26" s="878"/>
      <c r="AQ26" s="878"/>
      <c r="AR26" s="878"/>
      <c r="AS26" s="878"/>
      <c r="AT26" s="878"/>
      <c r="AU26" s="878"/>
      <c r="AV26" s="878"/>
      <c r="AW26" s="537"/>
      <c r="AX26" s="893"/>
      <c r="AY26" s="893"/>
      <c r="AZ26" s="537"/>
      <c r="BA26" s="878"/>
      <c r="BB26" s="878"/>
      <c r="BC26" s="878"/>
      <c r="BD26" s="878"/>
      <c r="BE26" s="878"/>
      <c r="BF26" s="878"/>
      <c r="BG26" s="878"/>
      <c r="BH26" s="878"/>
      <c r="BI26" s="878"/>
      <c r="BJ26" s="878"/>
      <c r="BK26" s="878"/>
      <c r="BL26" s="878"/>
      <c r="BM26" s="878"/>
      <c r="BN26" s="878"/>
      <c r="BO26" s="878"/>
      <c r="BP26" s="878"/>
      <c r="BQ26" s="878"/>
      <c r="BR26" s="878"/>
      <c r="BS26" s="878"/>
      <c r="BT26" s="878"/>
      <c r="BU26" s="537"/>
      <c r="BV26" s="893"/>
      <c r="BW26" s="893"/>
      <c r="BX26" s="537"/>
      <c r="BY26" s="878"/>
      <c r="BZ26" s="878"/>
      <c r="CA26" s="878"/>
      <c r="CB26" s="878"/>
      <c r="CC26" s="878"/>
      <c r="CD26" s="878"/>
      <c r="CE26" s="878"/>
      <c r="CF26" s="878"/>
      <c r="CG26" s="878"/>
      <c r="CH26" s="878"/>
      <c r="CI26" s="878"/>
      <c r="CJ26" s="878"/>
      <c r="CK26" s="878"/>
      <c r="CL26" s="537"/>
      <c r="CM26" s="893"/>
      <c r="CN26" s="893"/>
      <c r="CO26" s="537"/>
      <c r="CP26" s="878"/>
      <c r="CQ26" s="878"/>
      <c r="CR26" s="878"/>
      <c r="CS26" s="878"/>
      <c r="CT26" s="878"/>
      <c r="CU26" s="878"/>
      <c r="CV26" s="878"/>
      <c r="CW26" s="878"/>
      <c r="CX26" s="878"/>
      <c r="CY26" s="878"/>
      <c r="CZ26" s="878"/>
      <c r="DA26" s="878"/>
      <c r="DB26" s="878"/>
      <c r="DC26" s="878"/>
      <c r="DD26" s="878"/>
      <c r="DE26" s="878"/>
      <c r="DF26" s="878"/>
      <c r="DG26" s="878"/>
      <c r="DH26" s="537"/>
      <c r="DI26" s="893"/>
      <c r="DJ26" s="893"/>
      <c r="DK26" s="537"/>
      <c r="DL26" s="878"/>
      <c r="DM26" s="878"/>
      <c r="DN26" s="878"/>
      <c r="DO26" s="878"/>
      <c r="DP26" s="878"/>
      <c r="DQ26" s="878"/>
      <c r="DR26" s="878"/>
      <c r="DS26" s="878"/>
      <c r="DT26" s="878"/>
      <c r="DU26" s="878"/>
      <c r="DV26" s="878"/>
      <c r="DW26" s="878"/>
      <c r="DX26" s="878"/>
      <c r="DY26" s="878"/>
      <c r="DZ26" s="878"/>
      <c r="EA26" s="537"/>
      <c r="EB26" s="893"/>
      <c r="EC26" s="893"/>
      <c r="ED26" s="537"/>
      <c r="EE26" s="878"/>
      <c r="EF26" s="878"/>
      <c r="EG26" s="878"/>
      <c r="EH26" s="878"/>
      <c r="EI26" s="878"/>
      <c r="EJ26" s="878"/>
      <c r="EK26" s="878"/>
      <c r="EL26" s="878"/>
      <c r="EM26" s="878"/>
      <c r="EN26" s="878"/>
      <c r="EO26" s="878"/>
      <c r="EP26" s="878"/>
      <c r="EQ26" s="878"/>
      <c r="ER26" s="878"/>
      <c r="ES26" s="537"/>
      <c r="ET26" s="893"/>
      <c r="EU26" s="893"/>
      <c r="EV26" s="537"/>
      <c r="EW26" s="878"/>
      <c r="EX26" s="878"/>
      <c r="EY26" s="878"/>
      <c r="EZ26" s="878"/>
      <c r="FA26" s="878"/>
      <c r="FB26" s="878"/>
      <c r="FC26" s="878"/>
      <c r="FD26" s="878"/>
      <c r="FE26" s="878"/>
      <c r="FF26" s="878"/>
      <c r="FG26" s="878"/>
      <c r="FH26" s="878"/>
      <c r="FI26" s="878"/>
      <c r="FJ26" s="878"/>
      <c r="FK26" s="878"/>
      <c r="FL26" s="878"/>
      <c r="FM26" s="878"/>
      <c r="FN26" s="878"/>
      <c r="FO26" s="878"/>
      <c r="FP26" s="878"/>
      <c r="FQ26" s="878"/>
      <c r="FR26" s="878"/>
      <c r="FS26" s="878"/>
      <c r="FT26" s="878"/>
      <c r="FU26" s="878"/>
      <c r="FV26" s="878"/>
      <c r="FW26" s="878"/>
      <c r="FX26" s="878"/>
      <c r="FY26" s="878"/>
      <c r="FZ26" s="878"/>
      <c r="GA26" s="537"/>
      <c r="GB26" s="537"/>
      <c r="GC26" s="537"/>
      <c r="GD26" s="537"/>
      <c r="GE26" s="537"/>
      <c r="GF26" s="537"/>
      <c r="GG26" s="537"/>
      <c r="GH26" s="537"/>
      <c r="GI26" s="544"/>
      <c r="GJ26" s="530"/>
    </row>
    <row r="27" spans="2:192" ht="3.75" customHeight="1">
      <c r="B27" s="528"/>
      <c r="C27" s="897"/>
      <c r="D27" s="898"/>
      <c r="E27" s="898"/>
      <c r="F27" s="898"/>
      <c r="G27" s="898"/>
      <c r="H27" s="898"/>
      <c r="I27" s="898"/>
      <c r="J27" s="898"/>
      <c r="K27" s="898"/>
      <c r="L27" s="898"/>
      <c r="M27" s="898"/>
      <c r="N27" s="898"/>
      <c r="O27" s="898"/>
      <c r="P27" s="898"/>
      <c r="Q27" s="898"/>
      <c r="R27" s="898"/>
      <c r="S27" s="898"/>
      <c r="T27" s="898"/>
      <c r="U27" s="898"/>
      <c r="V27" s="898"/>
      <c r="W27" s="898"/>
      <c r="X27" s="898"/>
      <c r="Y27" s="898"/>
      <c r="Z27" s="898"/>
      <c r="AA27" s="898"/>
      <c r="AB27" s="898"/>
      <c r="AC27" s="898"/>
      <c r="AD27" s="899"/>
      <c r="AE27" s="536"/>
      <c r="AF27" s="893"/>
      <c r="AG27" s="893"/>
      <c r="AH27" s="537"/>
      <c r="AI27" s="878"/>
      <c r="AJ27" s="878"/>
      <c r="AK27" s="878"/>
      <c r="AL27" s="878"/>
      <c r="AM27" s="878"/>
      <c r="AN27" s="878"/>
      <c r="AO27" s="878"/>
      <c r="AP27" s="878"/>
      <c r="AQ27" s="878"/>
      <c r="AR27" s="878"/>
      <c r="AS27" s="878"/>
      <c r="AT27" s="878"/>
      <c r="AU27" s="878"/>
      <c r="AV27" s="878"/>
      <c r="AW27" s="537"/>
      <c r="AX27" s="893"/>
      <c r="AY27" s="893"/>
      <c r="AZ27" s="537"/>
      <c r="BA27" s="878"/>
      <c r="BB27" s="878"/>
      <c r="BC27" s="878"/>
      <c r="BD27" s="878"/>
      <c r="BE27" s="878"/>
      <c r="BF27" s="878"/>
      <c r="BG27" s="878"/>
      <c r="BH27" s="878"/>
      <c r="BI27" s="878"/>
      <c r="BJ27" s="878"/>
      <c r="BK27" s="878"/>
      <c r="BL27" s="878"/>
      <c r="BM27" s="878"/>
      <c r="BN27" s="878"/>
      <c r="BO27" s="878"/>
      <c r="BP27" s="878"/>
      <c r="BQ27" s="878"/>
      <c r="BR27" s="878"/>
      <c r="BS27" s="878"/>
      <c r="BT27" s="878"/>
      <c r="BU27" s="537"/>
      <c r="BV27" s="893"/>
      <c r="BW27" s="893"/>
      <c r="BX27" s="537"/>
      <c r="BY27" s="878"/>
      <c r="BZ27" s="878"/>
      <c r="CA27" s="878"/>
      <c r="CB27" s="878"/>
      <c r="CC27" s="878"/>
      <c r="CD27" s="878"/>
      <c r="CE27" s="878"/>
      <c r="CF27" s="878"/>
      <c r="CG27" s="878"/>
      <c r="CH27" s="878"/>
      <c r="CI27" s="878"/>
      <c r="CJ27" s="878"/>
      <c r="CK27" s="878"/>
      <c r="CL27" s="537"/>
      <c r="CM27" s="893"/>
      <c r="CN27" s="893"/>
      <c r="CO27" s="537"/>
      <c r="CP27" s="878"/>
      <c r="CQ27" s="878"/>
      <c r="CR27" s="878"/>
      <c r="CS27" s="878"/>
      <c r="CT27" s="878"/>
      <c r="CU27" s="878"/>
      <c r="CV27" s="878"/>
      <c r="CW27" s="878"/>
      <c r="CX27" s="878"/>
      <c r="CY27" s="878"/>
      <c r="CZ27" s="878"/>
      <c r="DA27" s="878"/>
      <c r="DB27" s="878"/>
      <c r="DC27" s="878"/>
      <c r="DD27" s="878"/>
      <c r="DE27" s="878"/>
      <c r="DF27" s="878"/>
      <c r="DG27" s="878"/>
      <c r="DH27" s="537"/>
      <c r="DI27" s="893"/>
      <c r="DJ27" s="893"/>
      <c r="DK27" s="537"/>
      <c r="DL27" s="878"/>
      <c r="DM27" s="878"/>
      <c r="DN27" s="878"/>
      <c r="DO27" s="878"/>
      <c r="DP27" s="878"/>
      <c r="DQ27" s="878"/>
      <c r="DR27" s="878"/>
      <c r="DS27" s="878"/>
      <c r="DT27" s="878"/>
      <c r="DU27" s="878"/>
      <c r="DV27" s="878"/>
      <c r="DW27" s="878"/>
      <c r="DX27" s="878"/>
      <c r="DY27" s="878"/>
      <c r="DZ27" s="878"/>
      <c r="EA27" s="537"/>
      <c r="EB27" s="893"/>
      <c r="EC27" s="893"/>
      <c r="ED27" s="537"/>
      <c r="EE27" s="878"/>
      <c r="EF27" s="878"/>
      <c r="EG27" s="878"/>
      <c r="EH27" s="878"/>
      <c r="EI27" s="878"/>
      <c r="EJ27" s="878"/>
      <c r="EK27" s="878"/>
      <c r="EL27" s="878"/>
      <c r="EM27" s="878"/>
      <c r="EN27" s="878"/>
      <c r="EO27" s="878"/>
      <c r="EP27" s="878"/>
      <c r="EQ27" s="878"/>
      <c r="ER27" s="878"/>
      <c r="ES27" s="537"/>
      <c r="ET27" s="893"/>
      <c r="EU27" s="893"/>
      <c r="EV27" s="537"/>
      <c r="EW27" s="878"/>
      <c r="EX27" s="878"/>
      <c r="EY27" s="878"/>
      <c r="EZ27" s="878"/>
      <c r="FA27" s="878"/>
      <c r="FB27" s="878"/>
      <c r="FC27" s="878"/>
      <c r="FD27" s="878"/>
      <c r="FE27" s="878"/>
      <c r="FF27" s="878"/>
      <c r="FG27" s="878"/>
      <c r="FH27" s="878"/>
      <c r="FI27" s="878"/>
      <c r="FJ27" s="878"/>
      <c r="FK27" s="878"/>
      <c r="FL27" s="878"/>
      <c r="FM27" s="878"/>
      <c r="FN27" s="878"/>
      <c r="FO27" s="878"/>
      <c r="FP27" s="878"/>
      <c r="FQ27" s="878"/>
      <c r="FR27" s="878"/>
      <c r="FS27" s="878"/>
      <c r="FT27" s="878"/>
      <c r="FU27" s="878"/>
      <c r="FV27" s="878"/>
      <c r="FW27" s="878"/>
      <c r="FX27" s="878"/>
      <c r="FY27" s="878"/>
      <c r="FZ27" s="878"/>
      <c r="GA27" s="537"/>
      <c r="GB27" s="537"/>
      <c r="GC27" s="537"/>
      <c r="GD27" s="537"/>
      <c r="GE27" s="537"/>
      <c r="GF27" s="537"/>
      <c r="GG27" s="537"/>
      <c r="GH27" s="537"/>
      <c r="GI27" s="544"/>
      <c r="GJ27" s="530"/>
    </row>
    <row r="28" spans="2:192" ht="3.75" customHeight="1">
      <c r="B28" s="528"/>
      <c r="C28" s="897"/>
      <c r="D28" s="898"/>
      <c r="E28" s="898"/>
      <c r="F28" s="898"/>
      <c r="G28" s="898"/>
      <c r="H28" s="898"/>
      <c r="I28" s="898"/>
      <c r="J28" s="898"/>
      <c r="K28" s="898"/>
      <c r="L28" s="898"/>
      <c r="M28" s="898"/>
      <c r="N28" s="898"/>
      <c r="O28" s="898"/>
      <c r="P28" s="898"/>
      <c r="Q28" s="898"/>
      <c r="R28" s="898"/>
      <c r="S28" s="898"/>
      <c r="T28" s="898"/>
      <c r="U28" s="898"/>
      <c r="V28" s="898"/>
      <c r="W28" s="898"/>
      <c r="X28" s="898"/>
      <c r="Y28" s="898"/>
      <c r="Z28" s="898"/>
      <c r="AA28" s="898"/>
      <c r="AB28" s="898"/>
      <c r="AC28" s="898"/>
      <c r="AD28" s="899"/>
      <c r="AE28" s="536"/>
      <c r="AF28" s="537"/>
      <c r="AG28" s="537"/>
      <c r="AH28" s="537"/>
      <c r="AI28" s="878"/>
      <c r="AJ28" s="878"/>
      <c r="AK28" s="878"/>
      <c r="AL28" s="878"/>
      <c r="AM28" s="878"/>
      <c r="AN28" s="878"/>
      <c r="AO28" s="878"/>
      <c r="AP28" s="878"/>
      <c r="AQ28" s="878"/>
      <c r="AR28" s="878"/>
      <c r="AS28" s="878"/>
      <c r="AT28" s="878"/>
      <c r="AU28" s="878"/>
      <c r="AV28" s="878"/>
      <c r="AW28" s="537"/>
      <c r="AX28" s="537"/>
      <c r="AY28" s="537"/>
      <c r="AZ28" s="537"/>
      <c r="BA28" s="878"/>
      <c r="BB28" s="878"/>
      <c r="BC28" s="878"/>
      <c r="BD28" s="878"/>
      <c r="BE28" s="878"/>
      <c r="BF28" s="878"/>
      <c r="BG28" s="878"/>
      <c r="BH28" s="878"/>
      <c r="BI28" s="878"/>
      <c r="BJ28" s="878"/>
      <c r="BK28" s="878"/>
      <c r="BL28" s="878"/>
      <c r="BM28" s="878"/>
      <c r="BN28" s="878"/>
      <c r="BO28" s="878"/>
      <c r="BP28" s="878"/>
      <c r="BQ28" s="878"/>
      <c r="BR28" s="878"/>
      <c r="BS28" s="878"/>
      <c r="BT28" s="878"/>
      <c r="BU28" s="537"/>
      <c r="BV28" s="537"/>
      <c r="BW28" s="537"/>
      <c r="BX28" s="537"/>
      <c r="BY28" s="878"/>
      <c r="BZ28" s="878"/>
      <c r="CA28" s="878"/>
      <c r="CB28" s="878"/>
      <c r="CC28" s="878"/>
      <c r="CD28" s="878"/>
      <c r="CE28" s="878"/>
      <c r="CF28" s="878"/>
      <c r="CG28" s="878"/>
      <c r="CH28" s="878"/>
      <c r="CI28" s="878"/>
      <c r="CJ28" s="878"/>
      <c r="CK28" s="878"/>
      <c r="CL28" s="537"/>
      <c r="CM28" s="537"/>
      <c r="CN28" s="537"/>
      <c r="CO28" s="537"/>
      <c r="CP28" s="878"/>
      <c r="CQ28" s="878"/>
      <c r="CR28" s="878"/>
      <c r="CS28" s="878"/>
      <c r="CT28" s="878"/>
      <c r="CU28" s="878"/>
      <c r="CV28" s="878"/>
      <c r="CW28" s="878"/>
      <c r="CX28" s="878"/>
      <c r="CY28" s="878"/>
      <c r="CZ28" s="878"/>
      <c r="DA28" s="878"/>
      <c r="DB28" s="878"/>
      <c r="DC28" s="878"/>
      <c r="DD28" s="878"/>
      <c r="DE28" s="878"/>
      <c r="DF28" s="878"/>
      <c r="DG28" s="878"/>
      <c r="DH28" s="537"/>
      <c r="DI28" s="537"/>
      <c r="DJ28" s="537"/>
      <c r="DK28" s="537"/>
      <c r="DL28" s="878"/>
      <c r="DM28" s="878"/>
      <c r="DN28" s="878"/>
      <c r="DO28" s="878"/>
      <c r="DP28" s="878"/>
      <c r="DQ28" s="878"/>
      <c r="DR28" s="878"/>
      <c r="DS28" s="878"/>
      <c r="DT28" s="878"/>
      <c r="DU28" s="878"/>
      <c r="DV28" s="878"/>
      <c r="DW28" s="878"/>
      <c r="DX28" s="878"/>
      <c r="DY28" s="878"/>
      <c r="DZ28" s="878"/>
      <c r="EA28" s="537"/>
      <c r="EB28" s="537"/>
      <c r="EC28" s="537"/>
      <c r="ED28" s="537"/>
      <c r="EE28" s="878"/>
      <c r="EF28" s="878"/>
      <c r="EG28" s="878"/>
      <c r="EH28" s="878"/>
      <c r="EI28" s="878"/>
      <c r="EJ28" s="878"/>
      <c r="EK28" s="878"/>
      <c r="EL28" s="878"/>
      <c r="EM28" s="878"/>
      <c r="EN28" s="878"/>
      <c r="EO28" s="878"/>
      <c r="EP28" s="878"/>
      <c r="EQ28" s="878"/>
      <c r="ER28" s="878"/>
      <c r="ES28" s="537"/>
      <c r="ET28" s="537"/>
      <c r="EU28" s="537"/>
      <c r="EV28" s="537"/>
      <c r="EW28" s="878"/>
      <c r="EX28" s="878"/>
      <c r="EY28" s="878"/>
      <c r="EZ28" s="878"/>
      <c r="FA28" s="878"/>
      <c r="FB28" s="878"/>
      <c r="FC28" s="878"/>
      <c r="FD28" s="878"/>
      <c r="FE28" s="878"/>
      <c r="FF28" s="878"/>
      <c r="FG28" s="878"/>
      <c r="FH28" s="878"/>
      <c r="FI28" s="878"/>
      <c r="FJ28" s="878"/>
      <c r="FK28" s="878"/>
      <c r="FL28" s="878"/>
      <c r="FM28" s="878"/>
      <c r="FN28" s="878"/>
      <c r="FO28" s="878"/>
      <c r="FP28" s="878"/>
      <c r="FQ28" s="878"/>
      <c r="FR28" s="878"/>
      <c r="FS28" s="878"/>
      <c r="FT28" s="878"/>
      <c r="FU28" s="878"/>
      <c r="FV28" s="878"/>
      <c r="FW28" s="878"/>
      <c r="FX28" s="878"/>
      <c r="FY28" s="878"/>
      <c r="FZ28" s="878"/>
      <c r="GA28" s="537"/>
      <c r="GB28" s="537"/>
      <c r="GC28" s="537"/>
      <c r="GD28" s="537"/>
      <c r="GE28" s="537"/>
      <c r="GF28" s="537"/>
      <c r="GG28" s="537"/>
      <c r="GH28" s="537"/>
      <c r="GI28" s="544"/>
      <c r="GJ28" s="530"/>
    </row>
    <row r="29" spans="2:192" ht="3.75" customHeight="1">
      <c r="B29" s="528"/>
      <c r="C29" s="897"/>
      <c r="D29" s="898"/>
      <c r="E29" s="898"/>
      <c r="F29" s="898"/>
      <c r="G29" s="898"/>
      <c r="H29" s="898"/>
      <c r="I29" s="898"/>
      <c r="J29" s="898"/>
      <c r="K29" s="898"/>
      <c r="L29" s="898"/>
      <c r="M29" s="898"/>
      <c r="N29" s="898"/>
      <c r="O29" s="898"/>
      <c r="P29" s="898"/>
      <c r="Q29" s="898"/>
      <c r="R29" s="898"/>
      <c r="S29" s="898"/>
      <c r="T29" s="898"/>
      <c r="U29" s="898"/>
      <c r="V29" s="898"/>
      <c r="W29" s="898"/>
      <c r="X29" s="898"/>
      <c r="Y29" s="898"/>
      <c r="Z29" s="898"/>
      <c r="AA29" s="898"/>
      <c r="AB29" s="898"/>
      <c r="AC29" s="898"/>
      <c r="AD29" s="899"/>
      <c r="AE29" s="536"/>
      <c r="AF29" s="537"/>
      <c r="AG29" s="537"/>
      <c r="AH29" s="537"/>
      <c r="AI29" s="878" t="s">
        <v>754</v>
      </c>
      <c r="AJ29" s="878"/>
      <c r="AK29" s="878"/>
      <c r="AL29" s="878"/>
      <c r="AM29" s="878"/>
      <c r="AN29" s="878"/>
      <c r="AO29" s="878"/>
      <c r="AP29" s="878"/>
      <c r="AQ29" s="878"/>
      <c r="AR29" s="878"/>
      <c r="AS29" s="878"/>
      <c r="AT29" s="878"/>
      <c r="AU29" s="878"/>
      <c r="AV29" s="878"/>
      <c r="AW29" s="878"/>
      <c r="AX29" s="878"/>
      <c r="AY29" s="878"/>
      <c r="AZ29" s="878"/>
      <c r="BA29" s="878"/>
      <c r="BB29" s="878"/>
      <c r="BC29" s="878"/>
      <c r="BD29" s="878"/>
      <c r="BE29" s="878"/>
      <c r="BF29" s="878"/>
      <c r="BG29" s="878"/>
      <c r="BH29" s="878"/>
      <c r="BI29" s="878"/>
      <c r="BJ29" s="878"/>
      <c r="BK29" s="878"/>
      <c r="BL29" s="878"/>
      <c r="BM29" s="878"/>
      <c r="BN29" s="903"/>
      <c r="BO29" s="903"/>
      <c r="BP29" s="903"/>
      <c r="BQ29" s="903"/>
      <c r="BR29" s="903"/>
      <c r="BS29" s="903"/>
      <c r="BT29" s="903"/>
      <c r="BU29" s="903"/>
      <c r="BV29" s="903"/>
      <c r="BW29" s="903"/>
      <c r="BX29" s="903"/>
      <c r="BY29" s="903"/>
      <c r="BZ29" s="903"/>
      <c r="CA29" s="903"/>
      <c r="CB29" s="903"/>
      <c r="CC29" s="903"/>
      <c r="CD29" s="903"/>
      <c r="CE29" s="903"/>
      <c r="CF29" s="903"/>
      <c r="CG29" s="903"/>
      <c r="CH29" s="903"/>
      <c r="CI29" s="903"/>
      <c r="CJ29" s="903"/>
      <c r="CK29" s="903"/>
      <c r="CL29" s="903"/>
      <c r="CM29" s="903"/>
      <c r="CN29" s="903"/>
      <c r="CO29" s="903"/>
      <c r="CP29" s="903"/>
      <c r="CQ29" s="903"/>
      <c r="CR29" s="903"/>
      <c r="CS29" s="903"/>
      <c r="CT29" s="903"/>
      <c r="CU29" s="903"/>
      <c r="CV29" s="903"/>
      <c r="CW29" s="903"/>
      <c r="CX29" s="903"/>
      <c r="CY29" s="903"/>
      <c r="CZ29" s="903"/>
      <c r="DA29" s="903"/>
      <c r="DB29" s="903"/>
      <c r="DC29" s="903"/>
      <c r="DD29" s="903"/>
      <c r="DE29" s="903"/>
      <c r="DF29" s="903"/>
      <c r="DG29" s="903"/>
      <c r="DH29" s="903"/>
      <c r="DI29" s="903"/>
      <c r="DJ29" s="903"/>
      <c r="DK29" s="903"/>
      <c r="DL29" s="903"/>
      <c r="DM29" s="903"/>
      <c r="DN29" s="903"/>
      <c r="DO29" s="903"/>
      <c r="DP29" s="903"/>
      <c r="DQ29" s="903"/>
      <c r="DR29" s="903"/>
      <c r="DS29" s="903"/>
      <c r="DT29" s="903"/>
      <c r="DU29" s="903"/>
      <c r="DV29" s="903"/>
      <c r="DW29" s="903"/>
      <c r="DX29" s="903"/>
      <c r="DY29" s="903"/>
      <c r="DZ29" s="903"/>
      <c r="EA29" s="903"/>
      <c r="EB29" s="903"/>
      <c r="EC29" s="903"/>
      <c r="ED29" s="903"/>
      <c r="EE29" s="903"/>
      <c r="EF29" s="903"/>
      <c r="EG29" s="903"/>
      <c r="EH29" s="903"/>
      <c r="EI29" s="903"/>
      <c r="EJ29" s="903"/>
      <c r="EK29" s="903"/>
      <c r="EL29" s="903"/>
      <c r="EM29" s="903"/>
      <c r="EN29" s="903"/>
      <c r="EO29" s="903"/>
      <c r="EP29" s="903"/>
      <c r="EQ29" s="903"/>
      <c r="ER29" s="903"/>
      <c r="ES29" s="903"/>
      <c r="ET29" s="903"/>
      <c r="EU29" s="903"/>
      <c r="EV29" s="903"/>
      <c r="EW29" s="903"/>
      <c r="EX29" s="903"/>
      <c r="EY29" s="903"/>
      <c r="EZ29" s="903"/>
      <c r="FA29" s="903"/>
      <c r="FB29" s="903"/>
      <c r="FC29" s="903"/>
      <c r="FD29" s="903"/>
      <c r="FE29" s="903"/>
      <c r="FF29" s="903"/>
      <c r="FG29" s="903"/>
      <c r="FH29" s="903"/>
      <c r="FI29" s="903"/>
      <c r="FJ29" s="903"/>
      <c r="FK29" s="903"/>
      <c r="FL29" s="903"/>
      <c r="FM29" s="903"/>
      <c r="FN29" s="903"/>
      <c r="FO29" s="903"/>
      <c r="FP29" s="903"/>
      <c r="FQ29" s="903"/>
      <c r="FR29" s="903"/>
      <c r="FS29" s="903"/>
      <c r="FT29" s="903"/>
      <c r="FU29" s="903"/>
      <c r="FV29" s="903"/>
      <c r="FW29" s="903"/>
      <c r="FX29" s="903"/>
      <c r="FY29" s="903"/>
      <c r="FZ29" s="903"/>
      <c r="GA29" s="903"/>
      <c r="GB29" s="903"/>
      <c r="GC29" s="903"/>
      <c r="GD29" s="903"/>
      <c r="GE29" s="903"/>
      <c r="GF29" s="903"/>
      <c r="GG29" s="903"/>
      <c r="GH29" s="903"/>
      <c r="GI29" s="904"/>
      <c r="GJ29" s="530"/>
    </row>
    <row r="30" spans="2:192" ht="3.75" customHeight="1">
      <c r="B30" s="528"/>
      <c r="C30" s="897"/>
      <c r="D30" s="898"/>
      <c r="E30" s="898"/>
      <c r="F30" s="898"/>
      <c r="G30" s="898"/>
      <c r="H30" s="898"/>
      <c r="I30" s="898"/>
      <c r="J30" s="898"/>
      <c r="K30" s="898"/>
      <c r="L30" s="898"/>
      <c r="M30" s="898"/>
      <c r="N30" s="898"/>
      <c r="O30" s="898"/>
      <c r="P30" s="898"/>
      <c r="Q30" s="898"/>
      <c r="R30" s="898"/>
      <c r="S30" s="898"/>
      <c r="T30" s="898"/>
      <c r="U30" s="898"/>
      <c r="V30" s="898"/>
      <c r="W30" s="898"/>
      <c r="X30" s="898"/>
      <c r="Y30" s="898"/>
      <c r="Z30" s="898"/>
      <c r="AA30" s="898"/>
      <c r="AB30" s="898"/>
      <c r="AC30" s="898"/>
      <c r="AD30" s="899"/>
      <c r="AE30" s="536"/>
      <c r="AF30" s="893"/>
      <c r="AG30" s="893"/>
      <c r="AH30" s="537"/>
      <c r="AI30" s="878"/>
      <c r="AJ30" s="878"/>
      <c r="AK30" s="878"/>
      <c r="AL30" s="878"/>
      <c r="AM30" s="878"/>
      <c r="AN30" s="878"/>
      <c r="AO30" s="878"/>
      <c r="AP30" s="878"/>
      <c r="AQ30" s="878"/>
      <c r="AR30" s="878"/>
      <c r="AS30" s="878"/>
      <c r="AT30" s="878"/>
      <c r="AU30" s="878"/>
      <c r="AV30" s="878"/>
      <c r="AW30" s="878"/>
      <c r="AX30" s="878"/>
      <c r="AY30" s="878"/>
      <c r="AZ30" s="878"/>
      <c r="BA30" s="878"/>
      <c r="BB30" s="878"/>
      <c r="BC30" s="878"/>
      <c r="BD30" s="878"/>
      <c r="BE30" s="878"/>
      <c r="BF30" s="878"/>
      <c r="BG30" s="878"/>
      <c r="BH30" s="878"/>
      <c r="BI30" s="878"/>
      <c r="BJ30" s="878"/>
      <c r="BK30" s="878"/>
      <c r="BL30" s="878"/>
      <c r="BM30" s="878"/>
      <c r="BN30" s="903"/>
      <c r="BO30" s="903"/>
      <c r="BP30" s="903"/>
      <c r="BQ30" s="903"/>
      <c r="BR30" s="903"/>
      <c r="BS30" s="903"/>
      <c r="BT30" s="903"/>
      <c r="BU30" s="903"/>
      <c r="BV30" s="903"/>
      <c r="BW30" s="903"/>
      <c r="BX30" s="903"/>
      <c r="BY30" s="903"/>
      <c r="BZ30" s="903"/>
      <c r="CA30" s="903"/>
      <c r="CB30" s="903"/>
      <c r="CC30" s="903"/>
      <c r="CD30" s="903"/>
      <c r="CE30" s="903"/>
      <c r="CF30" s="903"/>
      <c r="CG30" s="903"/>
      <c r="CH30" s="903"/>
      <c r="CI30" s="903"/>
      <c r="CJ30" s="903"/>
      <c r="CK30" s="903"/>
      <c r="CL30" s="903"/>
      <c r="CM30" s="903"/>
      <c r="CN30" s="903"/>
      <c r="CO30" s="903"/>
      <c r="CP30" s="903"/>
      <c r="CQ30" s="903"/>
      <c r="CR30" s="903"/>
      <c r="CS30" s="903"/>
      <c r="CT30" s="903"/>
      <c r="CU30" s="903"/>
      <c r="CV30" s="903"/>
      <c r="CW30" s="903"/>
      <c r="CX30" s="903"/>
      <c r="CY30" s="903"/>
      <c r="CZ30" s="903"/>
      <c r="DA30" s="903"/>
      <c r="DB30" s="903"/>
      <c r="DC30" s="903"/>
      <c r="DD30" s="903"/>
      <c r="DE30" s="903"/>
      <c r="DF30" s="903"/>
      <c r="DG30" s="903"/>
      <c r="DH30" s="903"/>
      <c r="DI30" s="903"/>
      <c r="DJ30" s="903"/>
      <c r="DK30" s="903"/>
      <c r="DL30" s="903"/>
      <c r="DM30" s="903"/>
      <c r="DN30" s="903"/>
      <c r="DO30" s="903"/>
      <c r="DP30" s="903"/>
      <c r="DQ30" s="903"/>
      <c r="DR30" s="903"/>
      <c r="DS30" s="903"/>
      <c r="DT30" s="903"/>
      <c r="DU30" s="903"/>
      <c r="DV30" s="903"/>
      <c r="DW30" s="903"/>
      <c r="DX30" s="903"/>
      <c r="DY30" s="903"/>
      <c r="DZ30" s="903"/>
      <c r="EA30" s="903"/>
      <c r="EB30" s="903"/>
      <c r="EC30" s="903"/>
      <c r="ED30" s="903"/>
      <c r="EE30" s="903"/>
      <c r="EF30" s="903"/>
      <c r="EG30" s="903"/>
      <c r="EH30" s="903"/>
      <c r="EI30" s="903"/>
      <c r="EJ30" s="903"/>
      <c r="EK30" s="903"/>
      <c r="EL30" s="903"/>
      <c r="EM30" s="903"/>
      <c r="EN30" s="903"/>
      <c r="EO30" s="903"/>
      <c r="EP30" s="903"/>
      <c r="EQ30" s="903"/>
      <c r="ER30" s="903"/>
      <c r="ES30" s="903"/>
      <c r="ET30" s="903"/>
      <c r="EU30" s="903"/>
      <c r="EV30" s="903"/>
      <c r="EW30" s="903"/>
      <c r="EX30" s="903"/>
      <c r="EY30" s="903"/>
      <c r="EZ30" s="903"/>
      <c r="FA30" s="903"/>
      <c r="FB30" s="903"/>
      <c r="FC30" s="903"/>
      <c r="FD30" s="903"/>
      <c r="FE30" s="903"/>
      <c r="FF30" s="903"/>
      <c r="FG30" s="903"/>
      <c r="FH30" s="903"/>
      <c r="FI30" s="903"/>
      <c r="FJ30" s="903"/>
      <c r="FK30" s="903"/>
      <c r="FL30" s="903"/>
      <c r="FM30" s="903"/>
      <c r="FN30" s="903"/>
      <c r="FO30" s="903"/>
      <c r="FP30" s="903"/>
      <c r="FQ30" s="903"/>
      <c r="FR30" s="903"/>
      <c r="FS30" s="903"/>
      <c r="FT30" s="903"/>
      <c r="FU30" s="903"/>
      <c r="FV30" s="903"/>
      <c r="FW30" s="903"/>
      <c r="FX30" s="903"/>
      <c r="FY30" s="903"/>
      <c r="FZ30" s="903"/>
      <c r="GA30" s="903"/>
      <c r="GB30" s="903"/>
      <c r="GC30" s="903"/>
      <c r="GD30" s="903"/>
      <c r="GE30" s="903"/>
      <c r="GF30" s="903"/>
      <c r="GG30" s="903"/>
      <c r="GH30" s="903"/>
      <c r="GI30" s="904"/>
      <c r="GJ30" s="530"/>
    </row>
    <row r="31" spans="2:192" ht="3.75" customHeight="1">
      <c r="B31" s="528"/>
      <c r="C31" s="897"/>
      <c r="D31" s="898"/>
      <c r="E31" s="898"/>
      <c r="F31" s="898"/>
      <c r="G31" s="898"/>
      <c r="H31" s="898"/>
      <c r="I31" s="898"/>
      <c r="J31" s="898"/>
      <c r="K31" s="898"/>
      <c r="L31" s="898"/>
      <c r="M31" s="898"/>
      <c r="N31" s="898"/>
      <c r="O31" s="898"/>
      <c r="P31" s="898"/>
      <c r="Q31" s="898"/>
      <c r="R31" s="898"/>
      <c r="S31" s="898"/>
      <c r="T31" s="898"/>
      <c r="U31" s="898"/>
      <c r="V31" s="898"/>
      <c r="W31" s="898"/>
      <c r="X31" s="898"/>
      <c r="Y31" s="898"/>
      <c r="Z31" s="898"/>
      <c r="AA31" s="898"/>
      <c r="AB31" s="898"/>
      <c r="AC31" s="898"/>
      <c r="AD31" s="899"/>
      <c r="AE31" s="536"/>
      <c r="AF31" s="893"/>
      <c r="AG31" s="893"/>
      <c r="AH31" s="537"/>
      <c r="AI31" s="878"/>
      <c r="AJ31" s="878"/>
      <c r="AK31" s="878"/>
      <c r="AL31" s="878"/>
      <c r="AM31" s="878"/>
      <c r="AN31" s="878"/>
      <c r="AO31" s="878"/>
      <c r="AP31" s="878"/>
      <c r="AQ31" s="878"/>
      <c r="AR31" s="878"/>
      <c r="AS31" s="878"/>
      <c r="AT31" s="878"/>
      <c r="AU31" s="878"/>
      <c r="AV31" s="878"/>
      <c r="AW31" s="878"/>
      <c r="AX31" s="878"/>
      <c r="AY31" s="878"/>
      <c r="AZ31" s="878"/>
      <c r="BA31" s="878"/>
      <c r="BB31" s="878"/>
      <c r="BC31" s="878"/>
      <c r="BD31" s="878"/>
      <c r="BE31" s="878"/>
      <c r="BF31" s="878"/>
      <c r="BG31" s="878"/>
      <c r="BH31" s="878"/>
      <c r="BI31" s="878"/>
      <c r="BJ31" s="878"/>
      <c r="BK31" s="878"/>
      <c r="BL31" s="878"/>
      <c r="BM31" s="878"/>
      <c r="BN31" s="903"/>
      <c r="BO31" s="903"/>
      <c r="BP31" s="903"/>
      <c r="BQ31" s="903"/>
      <c r="BR31" s="903"/>
      <c r="BS31" s="903"/>
      <c r="BT31" s="903"/>
      <c r="BU31" s="903"/>
      <c r="BV31" s="903"/>
      <c r="BW31" s="903"/>
      <c r="BX31" s="903"/>
      <c r="BY31" s="903"/>
      <c r="BZ31" s="903"/>
      <c r="CA31" s="903"/>
      <c r="CB31" s="903"/>
      <c r="CC31" s="903"/>
      <c r="CD31" s="903"/>
      <c r="CE31" s="903"/>
      <c r="CF31" s="903"/>
      <c r="CG31" s="903"/>
      <c r="CH31" s="903"/>
      <c r="CI31" s="903"/>
      <c r="CJ31" s="903"/>
      <c r="CK31" s="903"/>
      <c r="CL31" s="903"/>
      <c r="CM31" s="903"/>
      <c r="CN31" s="903"/>
      <c r="CO31" s="903"/>
      <c r="CP31" s="903"/>
      <c r="CQ31" s="903"/>
      <c r="CR31" s="903"/>
      <c r="CS31" s="903"/>
      <c r="CT31" s="903"/>
      <c r="CU31" s="903"/>
      <c r="CV31" s="903"/>
      <c r="CW31" s="903"/>
      <c r="CX31" s="903"/>
      <c r="CY31" s="903"/>
      <c r="CZ31" s="903"/>
      <c r="DA31" s="903"/>
      <c r="DB31" s="903"/>
      <c r="DC31" s="903"/>
      <c r="DD31" s="903"/>
      <c r="DE31" s="903"/>
      <c r="DF31" s="903"/>
      <c r="DG31" s="903"/>
      <c r="DH31" s="903"/>
      <c r="DI31" s="903"/>
      <c r="DJ31" s="903"/>
      <c r="DK31" s="903"/>
      <c r="DL31" s="903"/>
      <c r="DM31" s="903"/>
      <c r="DN31" s="903"/>
      <c r="DO31" s="903"/>
      <c r="DP31" s="903"/>
      <c r="DQ31" s="903"/>
      <c r="DR31" s="903"/>
      <c r="DS31" s="903"/>
      <c r="DT31" s="903"/>
      <c r="DU31" s="903"/>
      <c r="DV31" s="903"/>
      <c r="DW31" s="903"/>
      <c r="DX31" s="903"/>
      <c r="DY31" s="903"/>
      <c r="DZ31" s="903"/>
      <c r="EA31" s="903"/>
      <c r="EB31" s="903"/>
      <c r="EC31" s="903"/>
      <c r="ED31" s="903"/>
      <c r="EE31" s="903"/>
      <c r="EF31" s="903"/>
      <c r="EG31" s="903"/>
      <c r="EH31" s="903"/>
      <c r="EI31" s="903"/>
      <c r="EJ31" s="903"/>
      <c r="EK31" s="903"/>
      <c r="EL31" s="903"/>
      <c r="EM31" s="903"/>
      <c r="EN31" s="903"/>
      <c r="EO31" s="903"/>
      <c r="EP31" s="903"/>
      <c r="EQ31" s="903"/>
      <c r="ER31" s="903"/>
      <c r="ES31" s="903"/>
      <c r="ET31" s="903"/>
      <c r="EU31" s="903"/>
      <c r="EV31" s="903"/>
      <c r="EW31" s="903"/>
      <c r="EX31" s="903"/>
      <c r="EY31" s="903"/>
      <c r="EZ31" s="903"/>
      <c r="FA31" s="903"/>
      <c r="FB31" s="903"/>
      <c r="FC31" s="903"/>
      <c r="FD31" s="903"/>
      <c r="FE31" s="903"/>
      <c r="FF31" s="903"/>
      <c r="FG31" s="903"/>
      <c r="FH31" s="903"/>
      <c r="FI31" s="903"/>
      <c r="FJ31" s="903"/>
      <c r="FK31" s="903"/>
      <c r="FL31" s="903"/>
      <c r="FM31" s="903"/>
      <c r="FN31" s="903"/>
      <c r="FO31" s="903"/>
      <c r="FP31" s="903"/>
      <c r="FQ31" s="903"/>
      <c r="FR31" s="903"/>
      <c r="FS31" s="903"/>
      <c r="FT31" s="903"/>
      <c r="FU31" s="903"/>
      <c r="FV31" s="903"/>
      <c r="FW31" s="903"/>
      <c r="FX31" s="903"/>
      <c r="FY31" s="903"/>
      <c r="FZ31" s="903"/>
      <c r="GA31" s="903"/>
      <c r="GB31" s="903"/>
      <c r="GC31" s="903"/>
      <c r="GD31" s="903"/>
      <c r="GE31" s="903"/>
      <c r="GF31" s="903"/>
      <c r="GG31" s="903"/>
      <c r="GH31" s="903"/>
      <c r="GI31" s="904"/>
      <c r="GJ31" s="530"/>
    </row>
    <row r="32" spans="2:192" ht="3.75" customHeight="1">
      <c r="B32" s="528"/>
      <c r="C32" s="900"/>
      <c r="D32" s="901"/>
      <c r="E32" s="901"/>
      <c r="F32" s="901"/>
      <c r="G32" s="901"/>
      <c r="H32" s="901"/>
      <c r="I32" s="901"/>
      <c r="J32" s="901"/>
      <c r="K32" s="901"/>
      <c r="L32" s="901"/>
      <c r="M32" s="901"/>
      <c r="N32" s="901"/>
      <c r="O32" s="901"/>
      <c r="P32" s="901"/>
      <c r="Q32" s="901"/>
      <c r="R32" s="901"/>
      <c r="S32" s="901"/>
      <c r="T32" s="901"/>
      <c r="U32" s="901"/>
      <c r="V32" s="901"/>
      <c r="W32" s="901"/>
      <c r="X32" s="901"/>
      <c r="Y32" s="901"/>
      <c r="Z32" s="901"/>
      <c r="AA32" s="901"/>
      <c r="AB32" s="901"/>
      <c r="AC32" s="901"/>
      <c r="AD32" s="902"/>
      <c r="AE32" s="540"/>
      <c r="AF32" s="526"/>
      <c r="AG32" s="526"/>
      <c r="AH32" s="526"/>
      <c r="AI32" s="879"/>
      <c r="AJ32" s="879"/>
      <c r="AK32" s="879"/>
      <c r="AL32" s="879"/>
      <c r="AM32" s="879"/>
      <c r="AN32" s="879"/>
      <c r="AO32" s="879"/>
      <c r="AP32" s="879"/>
      <c r="AQ32" s="879"/>
      <c r="AR32" s="879"/>
      <c r="AS32" s="879"/>
      <c r="AT32" s="879"/>
      <c r="AU32" s="879"/>
      <c r="AV32" s="879"/>
      <c r="AW32" s="879"/>
      <c r="AX32" s="879"/>
      <c r="AY32" s="879"/>
      <c r="AZ32" s="879"/>
      <c r="BA32" s="879"/>
      <c r="BB32" s="879"/>
      <c r="BC32" s="879"/>
      <c r="BD32" s="879"/>
      <c r="BE32" s="879"/>
      <c r="BF32" s="879"/>
      <c r="BG32" s="879"/>
      <c r="BH32" s="879"/>
      <c r="BI32" s="879"/>
      <c r="BJ32" s="879"/>
      <c r="BK32" s="879"/>
      <c r="BL32" s="879"/>
      <c r="BM32" s="879"/>
      <c r="BN32" s="905"/>
      <c r="BO32" s="905"/>
      <c r="BP32" s="905"/>
      <c r="BQ32" s="905"/>
      <c r="BR32" s="905"/>
      <c r="BS32" s="905"/>
      <c r="BT32" s="905"/>
      <c r="BU32" s="905"/>
      <c r="BV32" s="905"/>
      <c r="BW32" s="905"/>
      <c r="BX32" s="905"/>
      <c r="BY32" s="905"/>
      <c r="BZ32" s="905"/>
      <c r="CA32" s="905"/>
      <c r="CB32" s="905"/>
      <c r="CC32" s="905"/>
      <c r="CD32" s="905"/>
      <c r="CE32" s="905"/>
      <c r="CF32" s="905"/>
      <c r="CG32" s="905"/>
      <c r="CH32" s="905"/>
      <c r="CI32" s="905"/>
      <c r="CJ32" s="905"/>
      <c r="CK32" s="905"/>
      <c r="CL32" s="905"/>
      <c r="CM32" s="905"/>
      <c r="CN32" s="905"/>
      <c r="CO32" s="905"/>
      <c r="CP32" s="905"/>
      <c r="CQ32" s="905"/>
      <c r="CR32" s="905"/>
      <c r="CS32" s="905"/>
      <c r="CT32" s="905"/>
      <c r="CU32" s="905"/>
      <c r="CV32" s="905"/>
      <c r="CW32" s="905"/>
      <c r="CX32" s="905"/>
      <c r="CY32" s="905"/>
      <c r="CZ32" s="905"/>
      <c r="DA32" s="905"/>
      <c r="DB32" s="905"/>
      <c r="DC32" s="905"/>
      <c r="DD32" s="905"/>
      <c r="DE32" s="905"/>
      <c r="DF32" s="905"/>
      <c r="DG32" s="905"/>
      <c r="DH32" s="905"/>
      <c r="DI32" s="905"/>
      <c r="DJ32" s="905"/>
      <c r="DK32" s="905"/>
      <c r="DL32" s="905"/>
      <c r="DM32" s="905"/>
      <c r="DN32" s="905"/>
      <c r="DO32" s="905"/>
      <c r="DP32" s="905"/>
      <c r="DQ32" s="905"/>
      <c r="DR32" s="905"/>
      <c r="DS32" s="905"/>
      <c r="DT32" s="905"/>
      <c r="DU32" s="905"/>
      <c r="DV32" s="905"/>
      <c r="DW32" s="905"/>
      <c r="DX32" s="905"/>
      <c r="DY32" s="905"/>
      <c r="DZ32" s="905"/>
      <c r="EA32" s="905"/>
      <c r="EB32" s="905"/>
      <c r="EC32" s="905"/>
      <c r="ED32" s="905"/>
      <c r="EE32" s="905"/>
      <c r="EF32" s="905"/>
      <c r="EG32" s="905"/>
      <c r="EH32" s="905"/>
      <c r="EI32" s="905"/>
      <c r="EJ32" s="905"/>
      <c r="EK32" s="905"/>
      <c r="EL32" s="905"/>
      <c r="EM32" s="905"/>
      <c r="EN32" s="905"/>
      <c r="EO32" s="905"/>
      <c r="EP32" s="905"/>
      <c r="EQ32" s="905"/>
      <c r="ER32" s="905"/>
      <c r="ES32" s="905"/>
      <c r="ET32" s="905"/>
      <c r="EU32" s="905"/>
      <c r="EV32" s="905"/>
      <c r="EW32" s="905"/>
      <c r="EX32" s="905"/>
      <c r="EY32" s="905"/>
      <c r="EZ32" s="905"/>
      <c r="FA32" s="905"/>
      <c r="FB32" s="905"/>
      <c r="FC32" s="905"/>
      <c r="FD32" s="905"/>
      <c r="FE32" s="905"/>
      <c r="FF32" s="905"/>
      <c r="FG32" s="905"/>
      <c r="FH32" s="905"/>
      <c r="FI32" s="905"/>
      <c r="FJ32" s="905"/>
      <c r="FK32" s="905"/>
      <c r="FL32" s="905"/>
      <c r="FM32" s="905"/>
      <c r="FN32" s="905"/>
      <c r="FO32" s="905"/>
      <c r="FP32" s="905"/>
      <c r="FQ32" s="905"/>
      <c r="FR32" s="905"/>
      <c r="FS32" s="905"/>
      <c r="FT32" s="905"/>
      <c r="FU32" s="905"/>
      <c r="FV32" s="905"/>
      <c r="FW32" s="905"/>
      <c r="FX32" s="905"/>
      <c r="FY32" s="905"/>
      <c r="FZ32" s="905"/>
      <c r="GA32" s="905"/>
      <c r="GB32" s="905"/>
      <c r="GC32" s="905"/>
      <c r="GD32" s="905"/>
      <c r="GE32" s="905"/>
      <c r="GF32" s="905"/>
      <c r="GG32" s="905"/>
      <c r="GH32" s="905"/>
      <c r="GI32" s="906"/>
      <c r="GJ32" s="530"/>
    </row>
    <row r="33" spans="2:192" ht="3.75" customHeight="1">
      <c r="B33" s="528"/>
      <c r="C33" s="529"/>
      <c r="D33" s="529"/>
      <c r="E33" s="529"/>
      <c r="F33" s="529"/>
      <c r="G33" s="529"/>
      <c r="H33" s="529"/>
      <c r="I33" s="529"/>
      <c r="J33" s="529"/>
      <c r="K33" s="529"/>
      <c r="L33" s="529"/>
      <c r="M33" s="529"/>
      <c r="N33" s="529"/>
      <c r="O33" s="529"/>
      <c r="P33" s="529"/>
      <c r="Q33" s="529"/>
      <c r="R33" s="529"/>
      <c r="S33" s="529"/>
      <c r="T33" s="529"/>
      <c r="U33" s="529"/>
      <c r="V33" s="529"/>
      <c r="W33" s="529"/>
      <c r="X33" s="529"/>
      <c r="Y33" s="529"/>
      <c r="Z33" s="529"/>
      <c r="AA33" s="529"/>
      <c r="AB33" s="529"/>
      <c r="AC33" s="529"/>
      <c r="AD33" s="529"/>
      <c r="AE33" s="529"/>
      <c r="AF33" s="529"/>
      <c r="AG33" s="529"/>
      <c r="AH33" s="529"/>
      <c r="AI33" s="529"/>
      <c r="AJ33" s="529"/>
      <c r="AK33" s="529"/>
      <c r="AL33" s="529"/>
      <c r="AM33" s="529"/>
      <c r="AN33" s="529"/>
      <c r="AO33" s="529"/>
      <c r="AP33" s="529"/>
      <c r="AQ33" s="529"/>
      <c r="AR33" s="529"/>
      <c r="AS33" s="529"/>
      <c r="AT33" s="529"/>
      <c r="AU33" s="529"/>
      <c r="AV33" s="529"/>
      <c r="AW33" s="529"/>
      <c r="AX33" s="529"/>
      <c r="AY33" s="529"/>
      <c r="AZ33" s="529"/>
      <c r="BA33" s="529"/>
      <c r="BB33" s="529"/>
      <c r="BC33" s="529"/>
      <c r="BD33" s="529"/>
      <c r="BE33" s="529"/>
      <c r="BF33" s="529"/>
      <c r="BG33" s="529"/>
      <c r="BH33" s="529"/>
      <c r="BI33" s="529"/>
      <c r="BJ33" s="529"/>
      <c r="BK33" s="529"/>
      <c r="BL33" s="529"/>
      <c r="BM33" s="529"/>
      <c r="BN33" s="529"/>
      <c r="BO33" s="529"/>
      <c r="BP33" s="529"/>
      <c r="BQ33" s="529"/>
      <c r="BR33" s="529"/>
      <c r="BS33" s="529"/>
      <c r="BT33" s="529"/>
      <c r="BU33" s="529"/>
      <c r="BV33" s="529"/>
      <c r="BW33" s="529"/>
      <c r="BX33" s="529"/>
      <c r="BY33" s="529"/>
      <c r="BZ33" s="529"/>
      <c r="CA33" s="529"/>
      <c r="CB33" s="529"/>
      <c r="CC33" s="529"/>
      <c r="CD33" s="529"/>
      <c r="CE33" s="529"/>
      <c r="CF33" s="529"/>
      <c r="CG33" s="529"/>
      <c r="CH33" s="529"/>
      <c r="CI33" s="529"/>
      <c r="CJ33" s="529"/>
      <c r="CK33" s="529"/>
      <c r="CL33" s="529"/>
      <c r="CM33" s="529"/>
      <c r="CN33" s="529"/>
      <c r="CO33" s="529"/>
      <c r="CP33" s="529"/>
      <c r="CQ33" s="529"/>
      <c r="CR33" s="529"/>
      <c r="CS33" s="529"/>
      <c r="CT33" s="529"/>
      <c r="CU33" s="529"/>
      <c r="CV33" s="529"/>
      <c r="CW33" s="529"/>
      <c r="CX33" s="529"/>
      <c r="CY33" s="529"/>
      <c r="CZ33" s="529"/>
      <c r="DA33" s="529"/>
      <c r="DB33" s="529"/>
      <c r="DC33" s="529"/>
      <c r="DD33" s="529"/>
      <c r="DE33" s="529"/>
      <c r="DF33" s="529"/>
      <c r="DG33" s="529"/>
      <c r="DH33" s="529"/>
      <c r="DI33" s="529"/>
      <c r="DJ33" s="529"/>
      <c r="DK33" s="529"/>
      <c r="DL33" s="529"/>
      <c r="DM33" s="529"/>
      <c r="DN33" s="529"/>
      <c r="DO33" s="529"/>
      <c r="DP33" s="529"/>
      <c r="DQ33" s="529"/>
      <c r="DR33" s="529"/>
      <c r="DS33" s="529"/>
      <c r="DT33" s="529"/>
      <c r="DU33" s="529"/>
      <c r="DV33" s="529"/>
      <c r="DW33" s="529"/>
      <c r="DX33" s="529"/>
      <c r="DY33" s="529"/>
      <c r="DZ33" s="529"/>
      <c r="EA33" s="529"/>
      <c r="EB33" s="529"/>
      <c r="EC33" s="529"/>
      <c r="ED33" s="529"/>
      <c r="EE33" s="529"/>
      <c r="EF33" s="529"/>
      <c r="EG33" s="529"/>
      <c r="EH33" s="529"/>
      <c r="EI33" s="529"/>
      <c r="EJ33" s="529"/>
      <c r="EK33" s="529"/>
      <c r="EL33" s="529"/>
      <c r="EM33" s="529"/>
      <c r="EN33" s="529"/>
      <c r="EO33" s="529"/>
      <c r="EP33" s="529"/>
      <c r="EQ33" s="529"/>
      <c r="ER33" s="529"/>
      <c r="ES33" s="529"/>
      <c r="ET33" s="529"/>
      <c r="EU33" s="529"/>
      <c r="EV33" s="529"/>
      <c r="EW33" s="529"/>
      <c r="EX33" s="529"/>
      <c r="EY33" s="529"/>
      <c r="EZ33" s="529"/>
      <c r="FA33" s="529"/>
      <c r="FB33" s="529"/>
      <c r="FC33" s="529"/>
      <c r="FD33" s="529"/>
      <c r="FE33" s="529"/>
      <c r="FF33" s="529"/>
      <c r="FG33" s="529"/>
      <c r="FH33" s="529"/>
      <c r="FI33" s="529"/>
      <c r="FJ33" s="529"/>
      <c r="FK33" s="529"/>
      <c r="FL33" s="529"/>
      <c r="FM33" s="529"/>
      <c r="FN33" s="529"/>
      <c r="FO33" s="529"/>
      <c r="FP33" s="529"/>
      <c r="FQ33" s="529"/>
      <c r="FR33" s="529"/>
      <c r="FS33" s="529"/>
      <c r="FT33" s="529"/>
      <c r="FU33" s="529"/>
      <c r="FV33" s="529"/>
      <c r="FW33" s="529"/>
      <c r="FX33" s="529"/>
      <c r="FY33" s="529"/>
      <c r="FZ33" s="529"/>
      <c r="GA33" s="529"/>
      <c r="GB33" s="529"/>
      <c r="GC33" s="529"/>
      <c r="GD33" s="529"/>
      <c r="GE33" s="529"/>
      <c r="GF33" s="529"/>
      <c r="GG33" s="529"/>
      <c r="GH33" s="529"/>
      <c r="GI33" s="529"/>
      <c r="GJ33" s="530"/>
    </row>
    <row r="34" spans="2:192" ht="37.5" customHeight="1">
      <c r="B34" s="528"/>
      <c r="C34" s="911" t="s">
        <v>753</v>
      </c>
      <c r="D34" s="912"/>
      <c r="E34" s="912"/>
      <c r="F34" s="912"/>
      <c r="G34" s="912"/>
      <c r="H34" s="912"/>
      <c r="I34" s="912"/>
      <c r="J34" s="912"/>
      <c r="K34" s="912"/>
      <c r="L34" s="912"/>
      <c r="M34" s="912"/>
      <c r="N34" s="912"/>
      <c r="O34" s="912"/>
      <c r="P34" s="912"/>
      <c r="Q34" s="912"/>
      <c r="R34" s="912"/>
      <c r="S34" s="912"/>
      <c r="T34" s="912"/>
      <c r="U34" s="912"/>
      <c r="V34" s="912"/>
      <c r="W34" s="912"/>
      <c r="X34" s="912"/>
      <c r="Y34" s="912"/>
      <c r="Z34" s="912"/>
      <c r="AA34" s="912"/>
      <c r="AB34" s="912"/>
      <c r="AC34" s="912"/>
      <c r="AD34" s="912"/>
      <c r="AE34" s="912"/>
      <c r="AF34" s="912"/>
      <c r="AG34" s="912"/>
      <c r="AH34" s="912"/>
      <c r="AI34" s="912"/>
      <c r="AJ34" s="912"/>
      <c r="AK34" s="912"/>
      <c r="AL34" s="912"/>
      <c r="AM34" s="912"/>
      <c r="AN34" s="912"/>
      <c r="AO34" s="912"/>
      <c r="AP34" s="912"/>
      <c r="AQ34" s="912"/>
      <c r="AR34" s="912"/>
      <c r="AS34" s="912"/>
      <c r="AT34" s="912"/>
      <c r="AU34" s="912"/>
      <c r="AV34" s="912"/>
      <c r="AW34" s="912"/>
      <c r="AX34" s="912"/>
      <c r="AY34" s="912"/>
      <c r="AZ34" s="912"/>
      <c r="BA34" s="912"/>
      <c r="BB34" s="912"/>
      <c r="BC34" s="912"/>
      <c r="BD34" s="912"/>
      <c r="BE34" s="912"/>
      <c r="BF34" s="912"/>
      <c r="BG34" s="912"/>
      <c r="BH34" s="912"/>
      <c r="BI34" s="912"/>
      <c r="BJ34" s="912"/>
      <c r="BK34" s="912"/>
      <c r="BL34" s="912"/>
      <c r="BM34" s="912"/>
      <c r="BN34" s="912"/>
      <c r="BO34" s="912"/>
      <c r="BP34" s="912"/>
      <c r="BQ34" s="912"/>
      <c r="BR34" s="912"/>
      <c r="BS34" s="912"/>
      <c r="BT34" s="912"/>
      <c r="BU34" s="912"/>
      <c r="BV34" s="912"/>
      <c r="BW34" s="912"/>
      <c r="BX34" s="912"/>
      <c r="BY34" s="912"/>
      <c r="BZ34" s="912"/>
      <c r="CA34" s="912"/>
      <c r="CB34" s="912"/>
      <c r="CC34" s="912"/>
      <c r="CD34" s="912"/>
      <c r="CE34" s="912"/>
      <c r="CF34" s="912"/>
      <c r="CG34" s="912"/>
      <c r="CH34" s="912"/>
      <c r="CI34" s="912"/>
      <c r="CJ34" s="912"/>
      <c r="CK34" s="912"/>
      <c r="CL34" s="912"/>
      <c r="CM34" s="912"/>
      <c r="CN34" s="912"/>
      <c r="CO34" s="912"/>
      <c r="CP34" s="912"/>
      <c r="CQ34" s="912"/>
      <c r="CR34" s="912"/>
      <c r="CS34" s="912"/>
      <c r="CT34" s="912"/>
      <c r="CU34" s="912"/>
      <c r="CV34" s="912"/>
      <c r="CW34" s="912"/>
      <c r="CX34" s="912"/>
      <c r="CY34" s="912"/>
      <c r="CZ34" s="912"/>
      <c r="DA34" s="912"/>
      <c r="DB34" s="912"/>
      <c r="DC34" s="912"/>
      <c r="DD34" s="912"/>
      <c r="DE34" s="912"/>
      <c r="DF34" s="912"/>
      <c r="DG34" s="912"/>
      <c r="DH34" s="912"/>
      <c r="DI34" s="912"/>
      <c r="DJ34" s="912"/>
      <c r="DK34" s="912"/>
      <c r="DL34" s="912"/>
      <c r="DM34" s="912"/>
      <c r="DN34" s="912"/>
      <c r="DO34" s="912"/>
      <c r="DP34" s="912"/>
      <c r="DQ34" s="912"/>
      <c r="DR34" s="912"/>
      <c r="DS34" s="912"/>
      <c r="DT34" s="912"/>
      <c r="DU34" s="912"/>
      <c r="DV34" s="912"/>
      <c r="DW34" s="912"/>
      <c r="DX34" s="912"/>
      <c r="DY34" s="912"/>
      <c r="DZ34" s="912"/>
      <c r="EA34" s="912"/>
      <c r="EB34" s="912"/>
      <c r="EC34" s="912"/>
      <c r="ED34" s="912"/>
      <c r="EE34" s="912"/>
      <c r="EF34" s="912"/>
      <c r="EG34" s="912"/>
      <c r="EH34" s="912"/>
      <c r="EI34" s="912"/>
      <c r="EJ34" s="912"/>
      <c r="EK34" s="912"/>
      <c r="EL34" s="912"/>
      <c r="EM34" s="912"/>
      <c r="EN34" s="912"/>
      <c r="EO34" s="912"/>
      <c r="EP34" s="912"/>
      <c r="EQ34" s="912"/>
      <c r="ER34" s="912"/>
      <c r="ES34" s="912"/>
      <c r="ET34" s="912"/>
      <c r="EU34" s="912"/>
      <c r="EV34" s="912"/>
      <c r="EW34" s="912"/>
      <c r="EX34" s="912"/>
      <c r="EY34" s="912"/>
      <c r="EZ34" s="912"/>
      <c r="FA34" s="912"/>
      <c r="FB34" s="912"/>
      <c r="FC34" s="912"/>
      <c r="FD34" s="912"/>
      <c r="FE34" s="912"/>
      <c r="FF34" s="912"/>
      <c r="FG34" s="912"/>
      <c r="FH34" s="912"/>
      <c r="FI34" s="912"/>
      <c r="FJ34" s="912"/>
      <c r="FK34" s="912"/>
      <c r="FL34" s="912"/>
      <c r="FM34" s="912"/>
      <c r="FN34" s="912"/>
      <c r="FO34" s="912"/>
      <c r="FP34" s="912"/>
      <c r="FQ34" s="912"/>
      <c r="FR34" s="912"/>
      <c r="FS34" s="912"/>
      <c r="FT34" s="912"/>
      <c r="FU34" s="912"/>
      <c r="FV34" s="912"/>
      <c r="FW34" s="912"/>
      <c r="FX34" s="912"/>
      <c r="FY34" s="912"/>
      <c r="FZ34" s="912"/>
      <c r="GA34" s="912"/>
      <c r="GB34" s="912"/>
      <c r="GC34" s="912"/>
      <c r="GD34" s="912"/>
      <c r="GE34" s="912"/>
      <c r="GF34" s="912"/>
      <c r="GG34" s="912"/>
      <c r="GH34" s="912"/>
      <c r="GI34" s="545"/>
      <c r="GJ34" s="530"/>
    </row>
    <row r="35" spans="2:192" ht="3.75" customHeight="1">
      <c r="B35" s="528"/>
      <c r="C35" s="529"/>
      <c r="D35" s="529"/>
      <c r="E35" s="529"/>
      <c r="F35" s="529"/>
      <c r="G35" s="529"/>
      <c r="H35" s="529"/>
      <c r="I35" s="529"/>
      <c r="J35" s="529"/>
      <c r="K35" s="529"/>
      <c r="L35" s="529"/>
      <c r="M35" s="529"/>
      <c r="N35" s="529"/>
      <c r="O35" s="529"/>
      <c r="P35" s="529"/>
      <c r="Q35" s="529"/>
      <c r="R35" s="529"/>
      <c r="S35" s="529"/>
      <c r="T35" s="529"/>
      <c r="U35" s="529"/>
      <c r="V35" s="529"/>
      <c r="W35" s="529"/>
      <c r="X35" s="529"/>
      <c r="Y35" s="529"/>
      <c r="Z35" s="529"/>
      <c r="AA35" s="529"/>
      <c r="AB35" s="529"/>
      <c r="AC35" s="529"/>
      <c r="AD35" s="529"/>
      <c r="AE35" s="529"/>
      <c r="AF35" s="529"/>
      <c r="AG35" s="529"/>
      <c r="AH35" s="529"/>
      <c r="AI35" s="529"/>
      <c r="AJ35" s="529"/>
      <c r="AK35" s="529"/>
      <c r="AL35" s="529"/>
      <c r="AM35" s="529"/>
      <c r="AN35" s="529"/>
      <c r="AO35" s="529"/>
      <c r="AP35" s="529"/>
      <c r="AQ35" s="529"/>
      <c r="AR35" s="529"/>
      <c r="AS35" s="529"/>
      <c r="AT35" s="529"/>
      <c r="AU35" s="529"/>
      <c r="AV35" s="529"/>
      <c r="AW35" s="529"/>
      <c r="AX35" s="529"/>
      <c r="AY35" s="529"/>
      <c r="AZ35" s="529"/>
      <c r="BA35" s="529"/>
      <c r="BB35" s="529"/>
      <c r="BC35" s="529"/>
      <c r="BD35" s="529"/>
      <c r="BE35" s="529"/>
      <c r="BF35" s="529"/>
      <c r="BG35" s="529"/>
      <c r="BH35" s="529"/>
      <c r="BI35" s="529"/>
      <c r="BJ35" s="529"/>
      <c r="BK35" s="529"/>
      <c r="BL35" s="529"/>
      <c r="BM35" s="529"/>
      <c r="BN35" s="529"/>
      <c r="BO35" s="529"/>
      <c r="BP35" s="529"/>
      <c r="BQ35" s="529"/>
      <c r="BR35" s="529"/>
      <c r="BS35" s="529"/>
      <c r="BT35" s="529"/>
      <c r="BU35" s="529"/>
      <c r="BV35" s="529"/>
      <c r="BW35" s="529"/>
      <c r="BX35" s="529"/>
      <c r="BY35" s="529"/>
      <c r="BZ35" s="529"/>
      <c r="CA35" s="529"/>
      <c r="CB35" s="529"/>
      <c r="CC35" s="529"/>
      <c r="CD35" s="529"/>
      <c r="CE35" s="529"/>
      <c r="CF35" s="529"/>
      <c r="CG35" s="529"/>
      <c r="CH35" s="529"/>
      <c r="CI35" s="529"/>
      <c r="CJ35" s="529"/>
      <c r="CK35" s="529"/>
      <c r="CL35" s="529"/>
      <c r="CM35" s="529"/>
      <c r="CN35" s="529"/>
      <c r="CO35" s="529"/>
      <c r="CP35" s="529"/>
      <c r="CQ35" s="529"/>
      <c r="CR35" s="529"/>
      <c r="CS35" s="529"/>
      <c r="CT35" s="529"/>
      <c r="CU35" s="529"/>
      <c r="CV35" s="529"/>
      <c r="CW35" s="529"/>
      <c r="CX35" s="529"/>
      <c r="CY35" s="529"/>
      <c r="CZ35" s="529"/>
      <c r="DA35" s="529"/>
      <c r="DB35" s="529"/>
      <c r="DC35" s="529"/>
      <c r="DD35" s="529"/>
      <c r="DE35" s="529"/>
      <c r="DF35" s="529"/>
      <c r="DG35" s="529"/>
      <c r="DH35" s="529"/>
      <c r="DI35" s="529"/>
      <c r="DJ35" s="529"/>
      <c r="DK35" s="529"/>
      <c r="DL35" s="529"/>
      <c r="DM35" s="529"/>
      <c r="DN35" s="529"/>
      <c r="DO35" s="529"/>
      <c r="DP35" s="529"/>
      <c r="DQ35" s="529"/>
      <c r="DR35" s="529"/>
      <c r="DS35" s="529"/>
      <c r="DT35" s="529"/>
      <c r="DU35" s="529"/>
      <c r="DV35" s="529"/>
      <c r="DW35" s="529"/>
      <c r="DX35" s="529"/>
      <c r="DY35" s="529"/>
      <c r="DZ35" s="529"/>
      <c r="EA35" s="529"/>
      <c r="EB35" s="529"/>
      <c r="EC35" s="529"/>
      <c r="ED35" s="529"/>
      <c r="EE35" s="529"/>
      <c r="EF35" s="529"/>
      <c r="EG35" s="529"/>
      <c r="EH35" s="529"/>
      <c r="EI35" s="529"/>
      <c r="EJ35" s="529"/>
      <c r="EK35" s="529"/>
      <c r="EL35" s="529"/>
      <c r="EM35" s="529"/>
      <c r="EN35" s="529"/>
      <c r="EO35" s="529"/>
      <c r="EP35" s="529"/>
      <c r="EQ35" s="529"/>
      <c r="ER35" s="529"/>
      <c r="ES35" s="529"/>
      <c r="ET35" s="529"/>
      <c r="EU35" s="529"/>
      <c r="EV35" s="529"/>
      <c r="EW35" s="529"/>
      <c r="EX35" s="529"/>
      <c r="EY35" s="529"/>
      <c r="EZ35" s="529"/>
      <c r="FA35" s="529"/>
      <c r="FB35" s="529"/>
      <c r="FC35" s="529"/>
      <c r="FD35" s="529"/>
      <c r="FE35" s="529"/>
      <c r="FF35" s="529"/>
      <c r="FG35" s="529"/>
      <c r="FH35" s="529"/>
      <c r="FI35" s="529"/>
      <c r="FJ35" s="529"/>
      <c r="FK35" s="529"/>
      <c r="FL35" s="529"/>
      <c r="FM35" s="529"/>
      <c r="FN35" s="529"/>
      <c r="FO35" s="529"/>
      <c r="FP35" s="529"/>
      <c r="FQ35" s="529"/>
      <c r="FR35" s="529"/>
      <c r="FS35" s="529"/>
      <c r="FT35" s="529"/>
      <c r="FU35" s="529"/>
      <c r="FV35" s="529"/>
      <c r="FW35" s="529"/>
      <c r="FX35" s="529"/>
      <c r="FY35" s="529"/>
      <c r="FZ35" s="529"/>
      <c r="GA35" s="529"/>
      <c r="GB35" s="529"/>
      <c r="GC35" s="529"/>
      <c r="GD35" s="529"/>
      <c r="GE35" s="529"/>
      <c r="GF35" s="529"/>
      <c r="GG35" s="529"/>
      <c r="GH35" s="529"/>
      <c r="GI35" s="529"/>
      <c r="GJ35" s="530"/>
    </row>
    <row r="36" spans="2:192" ht="26.25" customHeight="1">
      <c r="B36" s="528"/>
      <c r="C36" s="913" t="s">
        <v>752</v>
      </c>
      <c r="D36" s="914"/>
      <c r="E36" s="914"/>
      <c r="F36" s="914"/>
      <c r="G36" s="914"/>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4"/>
      <c r="AY36" s="914"/>
      <c r="AZ36" s="915"/>
      <c r="BA36" s="916" t="s">
        <v>751</v>
      </c>
      <c r="BB36" s="914"/>
      <c r="BC36" s="914"/>
      <c r="BD36" s="914"/>
      <c r="BE36" s="914"/>
      <c r="BF36" s="914"/>
      <c r="BG36" s="914"/>
      <c r="BH36" s="914"/>
      <c r="BI36" s="914"/>
      <c r="BJ36" s="914"/>
      <c r="BK36" s="914"/>
      <c r="BL36" s="914"/>
      <c r="BM36" s="914"/>
      <c r="BN36" s="914"/>
      <c r="BO36" s="914"/>
      <c r="BP36" s="914"/>
      <c r="BQ36" s="914"/>
      <c r="BR36" s="914"/>
      <c r="BS36" s="914"/>
      <c r="BT36" s="914"/>
      <c r="BU36" s="914"/>
      <c r="BV36" s="914"/>
      <c r="BW36" s="914"/>
      <c r="BX36" s="914"/>
      <c r="BY36" s="914"/>
      <c r="BZ36" s="914"/>
      <c r="CA36" s="914"/>
      <c r="CB36" s="914"/>
      <c r="CC36" s="914"/>
      <c r="CD36" s="914"/>
      <c r="CE36" s="914"/>
      <c r="CF36" s="914"/>
      <c r="CG36" s="914"/>
      <c r="CH36" s="914"/>
      <c r="CI36" s="914"/>
      <c r="CJ36" s="914"/>
      <c r="CK36" s="914"/>
      <c r="CL36" s="914"/>
      <c r="CM36" s="914"/>
      <c r="CN36" s="914"/>
      <c r="CO36" s="914"/>
      <c r="CP36" s="914"/>
      <c r="CQ36" s="914"/>
      <c r="CR36" s="914"/>
      <c r="CS36" s="914"/>
      <c r="CT36" s="914"/>
      <c r="CU36" s="914"/>
      <c r="CV36" s="914"/>
      <c r="CW36" s="914"/>
      <c r="CX36" s="915"/>
      <c r="CY36" s="916" t="s">
        <v>750</v>
      </c>
      <c r="CZ36" s="914"/>
      <c r="DA36" s="914"/>
      <c r="DB36" s="914"/>
      <c r="DC36" s="914"/>
      <c r="DD36" s="914"/>
      <c r="DE36" s="914"/>
      <c r="DF36" s="914"/>
      <c r="DG36" s="914"/>
      <c r="DH36" s="914"/>
      <c r="DI36" s="914"/>
      <c r="DJ36" s="914"/>
      <c r="DK36" s="914"/>
      <c r="DL36" s="914"/>
      <c r="DM36" s="914"/>
      <c r="DN36" s="914"/>
      <c r="DO36" s="914"/>
      <c r="DP36" s="914"/>
      <c r="DQ36" s="914"/>
      <c r="DR36" s="914"/>
      <c r="DS36" s="914"/>
      <c r="DT36" s="914"/>
      <c r="DU36" s="914"/>
      <c r="DV36" s="914"/>
      <c r="DW36" s="914"/>
      <c r="DX36" s="914"/>
      <c r="DY36" s="914"/>
      <c r="DZ36" s="914"/>
      <c r="EA36" s="914"/>
      <c r="EB36" s="914"/>
      <c r="EC36" s="914"/>
      <c r="ED36" s="914"/>
      <c r="EE36" s="914"/>
      <c r="EF36" s="914"/>
      <c r="EG36" s="914"/>
      <c r="EH36" s="914"/>
      <c r="EI36" s="914"/>
      <c r="EJ36" s="914"/>
      <c r="EK36" s="914"/>
      <c r="EL36" s="914"/>
      <c r="EM36" s="914"/>
      <c r="EN36" s="914"/>
      <c r="EO36" s="914"/>
      <c r="EP36" s="914"/>
      <c r="EQ36" s="914"/>
      <c r="ER36" s="914"/>
      <c r="ES36" s="914"/>
      <c r="ET36" s="914"/>
      <c r="EU36" s="914"/>
      <c r="EV36" s="915"/>
      <c r="EW36" s="913" t="s">
        <v>749</v>
      </c>
      <c r="EX36" s="914"/>
      <c r="EY36" s="914"/>
      <c r="EZ36" s="914"/>
      <c r="FA36" s="914"/>
      <c r="FB36" s="914"/>
      <c r="FC36" s="914"/>
      <c r="FD36" s="914"/>
      <c r="FE36" s="914"/>
      <c r="FF36" s="914"/>
      <c r="FG36" s="914"/>
      <c r="FH36" s="914"/>
      <c r="FI36" s="914"/>
      <c r="FJ36" s="914"/>
      <c r="FK36" s="914"/>
      <c r="FL36" s="914"/>
      <c r="FM36" s="914"/>
      <c r="FN36" s="914"/>
      <c r="FO36" s="914"/>
      <c r="FP36" s="914"/>
      <c r="FQ36" s="914"/>
      <c r="FR36" s="914"/>
      <c r="FS36" s="914"/>
      <c r="FT36" s="914"/>
      <c r="FU36" s="914"/>
      <c r="FV36" s="914"/>
      <c r="FW36" s="914"/>
      <c r="FX36" s="914"/>
      <c r="FY36" s="914"/>
      <c r="FZ36" s="914"/>
      <c r="GA36" s="914"/>
      <c r="GB36" s="914"/>
      <c r="GC36" s="914"/>
      <c r="GD36" s="914"/>
      <c r="GE36" s="914"/>
      <c r="GF36" s="914"/>
      <c r="GG36" s="914"/>
      <c r="GH36" s="914"/>
      <c r="GI36" s="915"/>
      <c r="GJ36" s="530"/>
    </row>
    <row r="37" spans="2:192" ht="30" customHeight="1">
      <c r="B37" s="528"/>
      <c r="C37" s="907"/>
      <c r="D37" s="908"/>
      <c r="E37" s="908"/>
      <c r="F37" s="908"/>
      <c r="G37" s="908"/>
      <c r="H37" s="908"/>
      <c r="I37" s="908"/>
      <c r="J37" s="908"/>
      <c r="K37" s="908"/>
      <c r="L37" s="908"/>
      <c r="M37" s="908"/>
      <c r="N37" s="908"/>
      <c r="O37" s="908"/>
      <c r="P37" s="908"/>
      <c r="Q37" s="908"/>
      <c r="R37" s="908"/>
      <c r="S37" s="908"/>
      <c r="T37" s="908"/>
      <c r="U37" s="908"/>
      <c r="V37" s="908"/>
      <c r="W37" s="908"/>
      <c r="X37" s="908"/>
      <c r="Y37" s="908"/>
      <c r="Z37" s="908"/>
      <c r="AA37" s="908"/>
      <c r="AB37" s="908"/>
      <c r="AC37" s="908"/>
      <c r="AD37" s="908"/>
      <c r="AE37" s="908"/>
      <c r="AF37" s="908"/>
      <c r="AG37" s="908"/>
      <c r="AH37" s="908"/>
      <c r="AI37" s="908"/>
      <c r="AJ37" s="908"/>
      <c r="AK37" s="908"/>
      <c r="AL37" s="908"/>
      <c r="AM37" s="908"/>
      <c r="AN37" s="908"/>
      <c r="AO37" s="908"/>
      <c r="AP37" s="908"/>
      <c r="AQ37" s="908"/>
      <c r="AR37" s="908"/>
      <c r="AS37" s="908"/>
      <c r="AT37" s="908"/>
      <c r="AU37" s="908"/>
      <c r="AV37" s="908"/>
      <c r="AW37" s="908"/>
      <c r="AX37" s="908"/>
      <c r="AY37" s="908"/>
      <c r="AZ37" s="909"/>
      <c r="BA37" s="907"/>
      <c r="BB37" s="908"/>
      <c r="BC37" s="908"/>
      <c r="BD37" s="908"/>
      <c r="BE37" s="908"/>
      <c r="BF37" s="908"/>
      <c r="BG37" s="908"/>
      <c r="BH37" s="908"/>
      <c r="BI37" s="908"/>
      <c r="BJ37" s="908"/>
      <c r="BK37" s="908"/>
      <c r="BL37" s="908"/>
      <c r="BM37" s="908"/>
      <c r="BN37" s="908"/>
      <c r="BO37" s="908"/>
      <c r="BP37" s="908"/>
      <c r="BQ37" s="908"/>
      <c r="BR37" s="908"/>
      <c r="BS37" s="908"/>
      <c r="BT37" s="908"/>
      <c r="BU37" s="908"/>
      <c r="BV37" s="908"/>
      <c r="BW37" s="908"/>
      <c r="BX37" s="908"/>
      <c r="BY37" s="908"/>
      <c r="BZ37" s="908"/>
      <c r="CA37" s="908"/>
      <c r="CB37" s="908"/>
      <c r="CC37" s="908"/>
      <c r="CD37" s="908"/>
      <c r="CE37" s="908"/>
      <c r="CF37" s="908"/>
      <c r="CG37" s="908"/>
      <c r="CH37" s="908"/>
      <c r="CI37" s="908"/>
      <c r="CJ37" s="908"/>
      <c r="CK37" s="908"/>
      <c r="CL37" s="908"/>
      <c r="CM37" s="908"/>
      <c r="CN37" s="908"/>
      <c r="CO37" s="908"/>
      <c r="CP37" s="908"/>
      <c r="CQ37" s="908"/>
      <c r="CR37" s="908"/>
      <c r="CS37" s="908"/>
      <c r="CT37" s="908"/>
      <c r="CU37" s="908"/>
      <c r="CV37" s="908"/>
      <c r="CW37" s="908"/>
      <c r="CX37" s="909"/>
      <c r="CY37" s="907"/>
      <c r="CZ37" s="908"/>
      <c r="DA37" s="908"/>
      <c r="DB37" s="908"/>
      <c r="DC37" s="908"/>
      <c r="DD37" s="908"/>
      <c r="DE37" s="908"/>
      <c r="DF37" s="908"/>
      <c r="DG37" s="908"/>
      <c r="DH37" s="908"/>
      <c r="DI37" s="908"/>
      <c r="DJ37" s="908"/>
      <c r="DK37" s="908"/>
      <c r="DL37" s="908"/>
      <c r="DM37" s="908"/>
      <c r="DN37" s="908"/>
      <c r="DO37" s="908"/>
      <c r="DP37" s="908"/>
      <c r="DQ37" s="908"/>
      <c r="DR37" s="908"/>
      <c r="DS37" s="908"/>
      <c r="DT37" s="908"/>
      <c r="DU37" s="908"/>
      <c r="DV37" s="908"/>
      <c r="DW37" s="908"/>
      <c r="DX37" s="908"/>
      <c r="DY37" s="908"/>
      <c r="DZ37" s="908"/>
      <c r="EA37" s="908"/>
      <c r="EB37" s="908"/>
      <c r="EC37" s="908"/>
      <c r="ED37" s="908"/>
      <c r="EE37" s="908"/>
      <c r="EF37" s="908"/>
      <c r="EG37" s="908"/>
      <c r="EH37" s="908"/>
      <c r="EI37" s="908"/>
      <c r="EJ37" s="908"/>
      <c r="EK37" s="908"/>
      <c r="EL37" s="908"/>
      <c r="EM37" s="908"/>
      <c r="EN37" s="908"/>
      <c r="EO37" s="908"/>
      <c r="EP37" s="908"/>
      <c r="EQ37" s="908"/>
      <c r="ER37" s="908"/>
      <c r="ES37" s="908"/>
      <c r="ET37" s="908"/>
      <c r="EU37" s="908"/>
      <c r="EV37" s="909"/>
      <c r="EW37" s="910"/>
      <c r="EX37" s="908"/>
      <c r="EY37" s="908"/>
      <c r="EZ37" s="908"/>
      <c r="FA37" s="908"/>
      <c r="FB37" s="908"/>
      <c r="FC37" s="908"/>
      <c r="FD37" s="908"/>
      <c r="FE37" s="908"/>
      <c r="FF37" s="908"/>
      <c r="FG37" s="908"/>
      <c r="FH37" s="908"/>
      <c r="FI37" s="908"/>
      <c r="FJ37" s="908"/>
      <c r="FK37" s="908"/>
      <c r="FL37" s="908"/>
      <c r="FM37" s="908"/>
      <c r="FN37" s="908"/>
      <c r="FO37" s="908"/>
      <c r="FP37" s="908"/>
      <c r="FQ37" s="908"/>
      <c r="FR37" s="908"/>
      <c r="FS37" s="908"/>
      <c r="FT37" s="908"/>
      <c r="FU37" s="908"/>
      <c r="FV37" s="908"/>
      <c r="FW37" s="908"/>
      <c r="FX37" s="908"/>
      <c r="FY37" s="908"/>
      <c r="FZ37" s="908"/>
      <c r="GA37" s="908"/>
      <c r="GB37" s="908"/>
      <c r="GC37" s="908"/>
      <c r="GD37" s="908"/>
      <c r="GE37" s="908"/>
      <c r="GF37" s="908"/>
      <c r="GG37" s="908"/>
      <c r="GH37" s="908"/>
      <c r="GI37" s="909"/>
      <c r="GJ37" s="530"/>
    </row>
    <row r="38" spans="2:192" ht="30" customHeight="1">
      <c r="B38" s="528"/>
      <c r="C38" s="907"/>
      <c r="D38" s="908"/>
      <c r="E38" s="908"/>
      <c r="F38" s="908"/>
      <c r="G38" s="908"/>
      <c r="H38" s="908"/>
      <c r="I38" s="908"/>
      <c r="J38" s="908"/>
      <c r="K38" s="908"/>
      <c r="L38" s="908"/>
      <c r="M38" s="908"/>
      <c r="N38" s="908"/>
      <c r="O38" s="908"/>
      <c r="P38" s="908"/>
      <c r="Q38" s="908"/>
      <c r="R38" s="908"/>
      <c r="S38" s="908"/>
      <c r="T38" s="908"/>
      <c r="U38" s="908"/>
      <c r="V38" s="908"/>
      <c r="W38" s="908"/>
      <c r="X38" s="908"/>
      <c r="Y38" s="908"/>
      <c r="Z38" s="908"/>
      <c r="AA38" s="908"/>
      <c r="AB38" s="908"/>
      <c r="AC38" s="908"/>
      <c r="AD38" s="908"/>
      <c r="AE38" s="908"/>
      <c r="AF38" s="908"/>
      <c r="AG38" s="908"/>
      <c r="AH38" s="908"/>
      <c r="AI38" s="908"/>
      <c r="AJ38" s="908"/>
      <c r="AK38" s="908"/>
      <c r="AL38" s="908"/>
      <c r="AM38" s="908"/>
      <c r="AN38" s="908"/>
      <c r="AO38" s="908"/>
      <c r="AP38" s="908"/>
      <c r="AQ38" s="908"/>
      <c r="AR38" s="908"/>
      <c r="AS38" s="908"/>
      <c r="AT38" s="908"/>
      <c r="AU38" s="908"/>
      <c r="AV38" s="908"/>
      <c r="AW38" s="908"/>
      <c r="AX38" s="908"/>
      <c r="AY38" s="908"/>
      <c r="AZ38" s="909"/>
      <c r="BA38" s="907"/>
      <c r="BB38" s="908"/>
      <c r="BC38" s="908"/>
      <c r="BD38" s="908"/>
      <c r="BE38" s="908"/>
      <c r="BF38" s="908"/>
      <c r="BG38" s="908"/>
      <c r="BH38" s="908"/>
      <c r="BI38" s="908"/>
      <c r="BJ38" s="908"/>
      <c r="BK38" s="908"/>
      <c r="BL38" s="908"/>
      <c r="BM38" s="908"/>
      <c r="BN38" s="908"/>
      <c r="BO38" s="908"/>
      <c r="BP38" s="908"/>
      <c r="BQ38" s="908"/>
      <c r="BR38" s="908"/>
      <c r="BS38" s="908"/>
      <c r="BT38" s="908"/>
      <c r="BU38" s="908"/>
      <c r="BV38" s="908"/>
      <c r="BW38" s="908"/>
      <c r="BX38" s="908"/>
      <c r="BY38" s="908"/>
      <c r="BZ38" s="908"/>
      <c r="CA38" s="908"/>
      <c r="CB38" s="908"/>
      <c r="CC38" s="908"/>
      <c r="CD38" s="908"/>
      <c r="CE38" s="908"/>
      <c r="CF38" s="908"/>
      <c r="CG38" s="908"/>
      <c r="CH38" s="908"/>
      <c r="CI38" s="908"/>
      <c r="CJ38" s="908"/>
      <c r="CK38" s="908"/>
      <c r="CL38" s="908"/>
      <c r="CM38" s="908"/>
      <c r="CN38" s="908"/>
      <c r="CO38" s="908"/>
      <c r="CP38" s="908"/>
      <c r="CQ38" s="908"/>
      <c r="CR38" s="908"/>
      <c r="CS38" s="908"/>
      <c r="CT38" s="908"/>
      <c r="CU38" s="908"/>
      <c r="CV38" s="908"/>
      <c r="CW38" s="908"/>
      <c r="CX38" s="909"/>
      <c r="CY38" s="907"/>
      <c r="CZ38" s="908"/>
      <c r="DA38" s="908"/>
      <c r="DB38" s="908"/>
      <c r="DC38" s="908"/>
      <c r="DD38" s="908"/>
      <c r="DE38" s="908"/>
      <c r="DF38" s="908"/>
      <c r="DG38" s="908"/>
      <c r="DH38" s="908"/>
      <c r="DI38" s="908"/>
      <c r="DJ38" s="908"/>
      <c r="DK38" s="908"/>
      <c r="DL38" s="908"/>
      <c r="DM38" s="908"/>
      <c r="DN38" s="908"/>
      <c r="DO38" s="908"/>
      <c r="DP38" s="908"/>
      <c r="DQ38" s="908"/>
      <c r="DR38" s="908"/>
      <c r="DS38" s="908"/>
      <c r="DT38" s="908"/>
      <c r="DU38" s="908"/>
      <c r="DV38" s="908"/>
      <c r="DW38" s="908"/>
      <c r="DX38" s="908"/>
      <c r="DY38" s="908"/>
      <c r="DZ38" s="908"/>
      <c r="EA38" s="908"/>
      <c r="EB38" s="908"/>
      <c r="EC38" s="908"/>
      <c r="ED38" s="908"/>
      <c r="EE38" s="908"/>
      <c r="EF38" s="908"/>
      <c r="EG38" s="908"/>
      <c r="EH38" s="908"/>
      <c r="EI38" s="908"/>
      <c r="EJ38" s="908"/>
      <c r="EK38" s="908"/>
      <c r="EL38" s="908"/>
      <c r="EM38" s="908"/>
      <c r="EN38" s="908"/>
      <c r="EO38" s="908"/>
      <c r="EP38" s="908"/>
      <c r="EQ38" s="908"/>
      <c r="ER38" s="908"/>
      <c r="ES38" s="908"/>
      <c r="ET38" s="908"/>
      <c r="EU38" s="908"/>
      <c r="EV38" s="909"/>
      <c r="EW38" s="910"/>
      <c r="EX38" s="908"/>
      <c r="EY38" s="908"/>
      <c r="EZ38" s="908"/>
      <c r="FA38" s="908"/>
      <c r="FB38" s="908"/>
      <c r="FC38" s="908"/>
      <c r="FD38" s="908"/>
      <c r="FE38" s="908"/>
      <c r="FF38" s="908"/>
      <c r="FG38" s="908"/>
      <c r="FH38" s="908"/>
      <c r="FI38" s="908"/>
      <c r="FJ38" s="908"/>
      <c r="FK38" s="908"/>
      <c r="FL38" s="908"/>
      <c r="FM38" s="908"/>
      <c r="FN38" s="908"/>
      <c r="FO38" s="908"/>
      <c r="FP38" s="908"/>
      <c r="FQ38" s="908"/>
      <c r="FR38" s="908"/>
      <c r="FS38" s="908"/>
      <c r="FT38" s="908"/>
      <c r="FU38" s="908"/>
      <c r="FV38" s="908"/>
      <c r="FW38" s="908"/>
      <c r="FX38" s="908"/>
      <c r="FY38" s="908"/>
      <c r="FZ38" s="908"/>
      <c r="GA38" s="908"/>
      <c r="GB38" s="908"/>
      <c r="GC38" s="908"/>
      <c r="GD38" s="908"/>
      <c r="GE38" s="908"/>
      <c r="GF38" s="908"/>
      <c r="GG38" s="908"/>
      <c r="GH38" s="908"/>
      <c r="GI38" s="909"/>
      <c r="GJ38" s="530"/>
    </row>
    <row r="39" spans="2:192" ht="30" customHeight="1">
      <c r="B39" s="528"/>
      <c r="C39" s="907"/>
      <c r="D39" s="908"/>
      <c r="E39" s="908"/>
      <c r="F39" s="908"/>
      <c r="G39" s="908"/>
      <c r="H39" s="908"/>
      <c r="I39" s="908"/>
      <c r="J39" s="908"/>
      <c r="K39" s="908"/>
      <c r="L39" s="908"/>
      <c r="M39" s="908"/>
      <c r="N39" s="908"/>
      <c r="O39" s="908"/>
      <c r="P39" s="908"/>
      <c r="Q39" s="908"/>
      <c r="R39" s="908"/>
      <c r="S39" s="908"/>
      <c r="T39" s="908"/>
      <c r="U39" s="908"/>
      <c r="V39" s="908"/>
      <c r="W39" s="908"/>
      <c r="X39" s="908"/>
      <c r="Y39" s="908"/>
      <c r="Z39" s="908"/>
      <c r="AA39" s="908"/>
      <c r="AB39" s="908"/>
      <c r="AC39" s="908"/>
      <c r="AD39" s="908"/>
      <c r="AE39" s="908"/>
      <c r="AF39" s="908"/>
      <c r="AG39" s="908"/>
      <c r="AH39" s="908"/>
      <c r="AI39" s="908"/>
      <c r="AJ39" s="908"/>
      <c r="AK39" s="908"/>
      <c r="AL39" s="908"/>
      <c r="AM39" s="908"/>
      <c r="AN39" s="908"/>
      <c r="AO39" s="908"/>
      <c r="AP39" s="908"/>
      <c r="AQ39" s="908"/>
      <c r="AR39" s="908"/>
      <c r="AS39" s="908"/>
      <c r="AT39" s="908"/>
      <c r="AU39" s="908"/>
      <c r="AV39" s="908"/>
      <c r="AW39" s="908"/>
      <c r="AX39" s="908"/>
      <c r="AY39" s="908"/>
      <c r="AZ39" s="909"/>
      <c r="BA39" s="907"/>
      <c r="BB39" s="908"/>
      <c r="BC39" s="908"/>
      <c r="BD39" s="908"/>
      <c r="BE39" s="908"/>
      <c r="BF39" s="908"/>
      <c r="BG39" s="908"/>
      <c r="BH39" s="908"/>
      <c r="BI39" s="908"/>
      <c r="BJ39" s="908"/>
      <c r="BK39" s="908"/>
      <c r="BL39" s="908"/>
      <c r="BM39" s="908"/>
      <c r="BN39" s="908"/>
      <c r="BO39" s="908"/>
      <c r="BP39" s="908"/>
      <c r="BQ39" s="908"/>
      <c r="BR39" s="908"/>
      <c r="BS39" s="908"/>
      <c r="BT39" s="908"/>
      <c r="BU39" s="908"/>
      <c r="BV39" s="908"/>
      <c r="BW39" s="908"/>
      <c r="BX39" s="908"/>
      <c r="BY39" s="908"/>
      <c r="BZ39" s="908"/>
      <c r="CA39" s="908"/>
      <c r="CB39" s="908"/>
      <c r="CC39" s="908"/>
      <c r="CD39" s="908"/>
      <c r="CE39" s="908"/>
      <c r="CF39" s="908"/>
      <c r="CG39" s="908"/>
      <c r="CH39" s="908"/>
      <c r="CI39" s="908"/>
      <c r="CJ39" s="908"/>
      <c r="CK39" s="908"/>
      <c r="CL39" s="908"/>
      <c r="CM39" s="908"/>
      <c r="CN39" s="908"/>
      <c r="CO39" s="908"/>
      <c r="CP39" s="908"/>
      <c r="CQ39" s="908"/>
      <c r="CR39" s="908"/>
      <c r="CS39" s="908"/>
      <c r="CT39" s="908"/>
      <c r="CU39" s="908"/>
      <c r="CV39" s="908"/>
      <c r="CW39" s="908"/>
      <c r="CX39" s="909"/>
      <c r="CY39" s="907"/>
      <c r="CZ39" s="908"/>
      <c r="DA39" s="908"/>
      <c r="DB39" s="908"/>
      <c r="DC39" s="908"/>
      <c r="DD39" s="908"/>
      <c r="DE39" s="908"/>
      <c r="DF39" s="908"/>
      <c r="DG39" s="908"/>
      <c r="DH39" s="908"/>
      <c r="DI39" s="908"/>
      <c r="DJ39" s="908"/>
      <c r="DK39" s="908"/>
      <c r="DL39" s="908"/>
      <c r="DM39" s="908"/>
      <c r="DN39" s="908"/>
      <c r="DO39" s="908"/>
      <c r="DP39" s="908"/>
      <c r="DQ39" s="908"/>
      <c r="DR39" s="908"/>
      <c r="DS39" s="908"/>
      <c r="DT39" s="908"/>
      <c r="DU39" s="908"/>
      <c r="DV39" s="908"/>
      <c r="DW39" s="908"/>
      <c r="DX39" s="908"/>
      <c r="DY39" s="908"/>
      <c r="DZ39" s="908"/>
      <c r="EA39" s="908"/>
      <c r="EB39" s="908"/>
      <c r="EC39" s="908"/>
      <c r="ED39" s="908"/>
      <c r="EE39" s="908"/>
      <c r="EF39" s="908"/>
      <c r="EG39" s="908"/>
      <c r="EH39" s="908"/>
      <c r="EI39" s="908"/>
      <c r="EJ39" s="908"/>
      <c r="EK39" s="908"/>
      <c r="EL39" s="908"/>
      <c r="EM39" s="908"/>
      <c r="EN39" s="908"/>
      <c r="EO39" s="908"/>
      <c r="EP39" s="908"/>
      <c r="EQ39" s="908"/>
      <c r="ER39" s="908"/>
      <c r="ES39" s="908"/>
      <c r="ET39" s="908"/>
      <c r="EU39" s="908"/>
      <c r="EV39" s="909"/>
      <c r="EW39" s="910"/>
      <c r="EX39" s="908"/>
      <c r="EY39" s="908"/>
      <c r="EZ39" s="908"/>
      <c r="FA39" s="908"/>
      <c r="FB39" s="908"/>
      <c r="FC39" s="908"/>
      <c r="FD39" s="908"/>
      <c r="FE39" s="908"/>
      <c r="FF39" s="908"/>
      <c r="FG39" s="908"/>
      <c r="FH39" s="908"/>
      <c r="FI39" s="908"/>
      <c r="FJ39" s="908"/>
      <c r="FK39" s="908"/>
      <c r="FL39" s="908"/>
      <c r="FM39" s="908"/>
      <c r="FN39" s="908"/>
      <c r="FO39" s="908"/>
      <c r="FP39" s="908"/>
      <c r="FQ39" s="908"/>
      <c r="FR39" s="908"/>
      <c r="FS39" s="908"/>
      <c r="FT39" s="908"/>
      <c r="FU39" s="908"/>
      <c r="FV39" s="908"/>
      <c r="FW39" s="908"/>
      <c r="FX39" s="908"/>
      <c r="FY39" s="908"/>
      <c r="FZ39" s="908"/>
      <c r="GA39" s="908"/>
      <c r="GB39" s="908"/>
      <c r="GC39" s="908"/>
      <c r="GD39" s="908"/>
      <c r="GE39" s="908"/>
      <c r="GF39" s="908"/>
      <c r="GG39" s="908"/>
      <c r="GH39" s="908"/>
      <c r="GI39" s="909"/>
      <c r="GJ39" s="530"/>
    </row>
    <row r="40" spans="2:192" ht="30" customHeight="1">
      <c r="B40" s="528"/>
      <c r="C40" s="907"/>
      <c r="D40" s="908"/>
      <c r="E40" s="908"/>
      <c r="F40" s="908"/>
      <c r="G40" s="908"/>
      <c r="H40" s="908"/>
      <c r="I40" s="908"/>
      <c r="J40" s="908"/>
      <c r="K40" s="908"/>
      <c r="L40" s="908"/>
      <c r="M40" s="908"/>
      <c r="N40" s="908"/>
      <c r="O40" s="908"/>
      <c r="P40" s="908"/>
      <c r="Q40" s="908"/>
      <c r="R40" s="908"/>
      <c r="S40" s="908"/>
      <c r="T40" s="908"/>
      <c r="U40" s="908"/>
      <c r="V40" s="908"/>
      <c r="W40" s="908"/>
      <c r="X40" s="908"/>
      <c r="Y40" s="908"/>
      <c r="Z40" s="908"/>
      <c r="AA40" s="908"/>
      <c r="AB40" s="908"/>
      <c r="AC40" s="908"/>
      <c r="AD40" s="908"/>
      <c r="AE40" s="908"/>
      <c r="AF40" s="908"/>
      <c r="AG40" s="908"/>
      <c r="AH40" s="908"/>
      <c r="AI40" s="908"/>
      <c r="AJ40" s="908"/>
      <c r="AK40" s="908"/>
      <c r="AL40" s="908"/>
      <c r="AM40" s="908"/>
      <c r="AN40" s="908"/>
      <c r="AO40" s="908"/>
      <c r="AP40" s="908"/>
      <c r="AQ40" s="908"/>
      <c r="AR40" s="908"/>
      <c r="AS40" s="908"/>
      <c r="AT40" s="908"/>
      <c r="AU40" s="908"/>
      <c r="AV40" s="908"/>
      <c r="AW40" s="908"/>
      <c r="AX40" s="908"/>
      <c r="AY40" s="908"/>
      <c r="AZ40" s="909"/>
      <c r="BA40" s="907"/>
      <c r="BB40" s="908"/>
      <c r="BC40" s="908"/>
      <c r="BD40" s="908"/>
      <c r="BE40" s="908"/>
      <c r="BF40" s="908"/>
      <c r="BG40" s="908"/>
      <c r="BH40" s="908"/>
      <c r="BI40" s="908"/>
      <c r="BJ40" s="908"/>
      <c r="BK40" s="908"/>
      <c r="BL40" s="908"/>
      <c r="BM40" s="908"/>
      <c r="BN40" s="908"/>
      <c r="BO40" s="908"/>
      <c r="BP40" s="908"/>
      <c r="BQ40" s="908"/>
      <c r="BR40" s="908"/>
      <c r="BS40" s="908"/>
      <c r="BT40" s="908"/>
      <c r="BU40" s="908"/>
      <c r="BV40" s="908"/>
      <c r="BW40" s="908"/>
      <c r="BX40" s="908"/>
      <c r="BY40" s="908"/>
      <c r="BZ40" s="908"/>
      <c r="CA40" s="908"/>
      <c r="CB40" s="908"/>
      <c r="CC40" s="908"/>
      <c r="CD40" s="908"/>
      <c r="CE40" s="908"/>
      <c r="CF40" s="908"/>
      <c r="CG40" s="908"/>
      <c r="CH40" s="908"/>
      <c r="CI40" s="908"/>
      <c r="CJ40" s="908"/>
      <c r="CK40" s="908"/>
      <c r="CL40" s="908"/>
      <c r="CM40" s="908"/>
      <c r="CN40" s="908"/>
      <c r="CO40" s="908"/>
      <c r="CP40" s="908"/>
      <c r="CQ40" s="908"/>
      <c r="CR40" s="908"/>
      <c r="CS40" s="908"/>
      <c r="CT40" s="908"/>
      <c r="CU40" s="908"/>
      <c r="CV40" s="908"/>
      <c r="CW40" s="908"/>
      <c r="CX40" s="909"/>
      <c r="CY40" s="907"/>
      <c r="CZ40" s="908"/>
      <c r="DA40" s="908"/>
      <c r="DB40" s="908"/>
      <c r="DC40" s="908"/>
      <c r="DD40" s="908"/>
      <c r="DE40" s="908"/>
      <c r="DF40" s="908"/>
      <c r="DG40" s="908"/>
      <c r="DH40" s="908"/>
      <c r="DI40" s="908"/>
      <c r="DJ40" s="908"/>
      <c r="DK40" s="908"/>
      <c r="DL40" s="908"/>
      <c r="DM40" s="908"/>
      <c r="DN40" s="908"/>
      <c r="DO40" s="908"/>
      <c r="DP40" s="908"/>
      <c r="DQ40" s="908"/>
      <c r="DR40" s="908"/>
      <c r="DS40" s="908"/>
      <c r="DT40" s="908"/>
      <c r="DU40" s="908"/>
      <c r="DV40" s="908"/>
      <c r="DW40" s="908"/>
      <c r="DX40" s="908"/>
      <c r="DY40" s="908"/>
      <c r="DZ40" s="908"/>
      <c r="EA40" s="908"/>
      <c r="EB40" s="908"/>
      <c r="EC40" s="908"/>
      <c r="ED40" s="908"/>
      <c r="EE40" s="908"/>
      <c r="EF40" s="908"/>
      <c r="EG40" s="908"/>
      <c r="EH40" s="908"/>
      <c r="EI40" s="908"/>
      <c r="EJ40" s="908"/>
      <c r="EK40" s="908"/>
      <c r="EL40" s="908"/>
      <c r="EM40" s="908"/>
      <c r="EN40" s="908"/>
      <c r="EO40" s="908"/>
      <c r="EP40" s="908"/>
      <c r="EQ40" s="908"/>
      <c r="ER40" s="908"/>
      <c r="ES40" s="908"/>
      <c r="ET40" s="908"/>
      <c r="EU40" s="908"/>
      <c r="EV40" s="909"/>
      <c r="EW40" s="910"/>
      <c r="EX40" s="908"/>
      <c r="EY40" s="908"/>
      <c r="EZ40" s="908"/>
      <c r="FA40" s="908"/>
      <c r="FB40" s="908"/>
      <c r="FC40" s="908"/>
      <c r="FD40" s="908"/>
      <c r="FE40" s="908"/>
      <c r="FF40" s="908"/>
      <c r="FG40" s="908"/>
      <c r="FH40" s="908"/>
      <c r="FI40" s="908"/>
      <c r="FJ40" s="908"/>
      <c r="FK40" s="908"/>
      <c r="FL40" s="908"/>
      <c r="FM40" s="908"/>
      <c r="FN40" s="908"/>
      <c r="FO40" s="908"/>
      <c r="FP40" s="908"/>
      <c r="FQ40" s="908"/>
      <c r="FR40" s="908"/>
      <c r="FS40" s="908"/>
      <c r="FT40" s="908"/>
      <c r="FU40" s="908"/>
      <c r="FV40" s="908"/>
      <c r="FW40" s="908"/>
      <c r="FX40" s="908"/>
      <c r="FY40" s="908"/>
      <c r="FZ40" s="908"/>
      <c r="GA40" s="908"/>
      <c r="GB40" s="908"/>
      <c r="GC40" s="908"/>
      <c r="GD40" s="908"/>
      <c r="GE40" s="908"/>
      <c r="GF40" s="908"/>
      <c r="GG40" s="908"/>
      <c r="GH40" s="908"/>
      <c r="GI40" s="909"/>
      <c r="GJ40" s="530"/>
    </row>
    <row r="41" spans="2:192" ht="30" customHeight="1">
      <c r="B41" s="528"/>
      <c r="C41" s="907"/>
      <c r="D41" s="908"/>
      <c r="E41" s="908"/>
      <c r="F41" s="908"/>
      <c r="G41" s="908"/>
      <c r="H41" s="908"/>
      <c r="I41" s="908"/>
      <c r="J41" s="908"/>
      <c r="K41" s="908"/>
      <c r="L41" s="908"/>
      <c r="M41" s="908"/>
      <c r="N41" s="908"/>
      <c r="O41" s="908"/>
      <c r="P41" s="908"/>
      <c r="Q41" s="908"/>
      <c r="R41" s="908"/>
      <c r="S41" s="908"/>
      <c r="T41" s="908"/>
      <c r="U41" s="908"/>
      <c r="V41" s="908"/>
      <c r="W41" s="908"/>
      <c r="X41" s="908"/>
      <c r="Y41" s="908"/>
      <c r="Z41" s="908"/>
      <c r="AA41" s="908"/>
      <c r="AB41" s="908"/>
      <c r="AC41" s="908"/>
      <c r="AD41" s="908"/>
      <c r="AE41" s="908"/>
      <c r="AF41" s="908"/>
      <c r="AG41" s="908"/>
      <c r="AH41" s="908"/>
      <c r="AI41" s="908"/>
      <c r="AJ41" s="908"/>
      <c r="AK41" s="908"/>
      <c r="AL41" s="908"/>
      <c r="AM41" s="908"/>
      <c r="AN41" s="908"/>
      <c r="AO41" s="908"/>
      <c r="AP41" s="908"/>
      <c r="AQ41" s="908"/>
      <c r="AR41" s="908"/>
      <c r="AS41" s="908"/>
      <c r="AT41" s="908"/>
      <c r="AU41" s="908"/>
      <c r="AV41" s="908"/>
      <c r="AW41" s="908"/>
      <c r="AX41" s="908"/>
      <c r="AY41" s="908"/>
      <c r="AZ41" s="909"/>
      <c r="BA41" s="907"/>
      <c r="BB41" s="908"/>
      <c r="BC41" s="908"/>
      <c r="BD41" s="908"/>
      <c r="BE41" s="908"/>
      <c r="BF41" s="908"/>
      <c r="BG41" s="908"/>
      <c r="BH41" s="908"/>
      <c r="BI41" s="908"/>
      <c r="BJ41" s="908"/>
      <c r="BK41" s="908"/>
      <c r="BL41" s="908"/>
      <c r="BM41" s="908"/>
      <c r="BN41" s="908"/>
      <c r="BO41" s="908"/>
      <c r="BP41" s="908"/>
      <c r="BQ41" s="908"/>
      <c r="BR41" s="908"/>
      <c r="BS41" s="908"/>
      <c r="BT41" s="908"/>
      <c r="BU41" s="908"/>
      <c r="BV41" s="908"/>
      <c r="BW41" s="908"/>
      <c r="BX41" s="908"/>
      <c r="BY41" s="908"/>
      <c r="BZ41" s="908"/>
      <c r="CA41" s="908"/>
      <c r="CB41" s="908"/>
      <c r="CC41" s="908"/>
      <c r="CD41" s="908"/>
      <c r="CE41" s="908"/>
      <c r="CF41" s="908"/>
      <c r="CG41" s="908"/>
      <c r="CH41" s="908"/>
      <c r="CI41" s="908"/>
      <c r="CJ41" s="908"/>
      <c r="CK41" s="908"/>
      <c r="CL41" s="908"/>
      <c r="CM41" s="908"/>
      <c r="CN41" s="908"/>
      <c r="CO41" s="908"/>
      <c r="CP41" s="908"/>
      <c r="CQ41" s="908"/>
      <c r="CR41" s="908"/>
      <c r="CS41" s="908"/>
      <c r="CT41" s="908"/>
      <c r="CU41" s="908"/>
      <c r="CV41" s="908"/>
      <c r="CW41" s="908"/>
      <c r="CX41" s="909"/>
      <c r="CY41" s="907"/>
      <c r="CZ41" s="908"/>
      <c r="DA41" s="908"/>
      <c r="DB41" s="908"/>
      <c r="DC41" s="908"/>
      <c r="DD41" s="908"/>
      <c r="DE41" s="908"/>
      <c r="DF41" s="908"/>
      <c r="DG41" s="908"/>
      <c r="DH41" s="908"/>
      <c r="DI41" s="908"/>
      <c r="DJ41" s="908"/>
      <c r="DK41" s="908"/>
      <c r="DL41" s="908"/>
      <c r="DM41" s="908"/>
      <c r="DN41" s="908"/>
      <c r="DO41" s="908"/>
      <c r="DP41" s="908"/>
      <c r="DQ41" s="908"/>
      <c r="DR41" s="908"/>
      <c r="DS41" s="908"/>
      <c r="DT41" s="908"/>
      <c r="DU41" s="908"/>
      <c r="DV41" s="908"/>
      <c r="DW41" s="908"/>
      <c r="DX41" s="908"/>
      <c r="DY41" s="908"/>
      <c r="DZ41" s="908"/>
      <c r="EA41" s="908"/>
      <c r="EB41" s="908"/>
      <c r="EC41" s="908"/>
      <c r="ED41" s="908"/>
      <c r="EE41" s="908"/>
      <c r="EF41" s="908"/>
      <c r="EG41" s="908"/>
      <c r="EH41" s="908"/>
      <c r="EI41" s="908"/>
      <c r="EJ41" s="908"/>
      <c r="EK41" s="908"/>
      <c r="EL41" s="908"/>
      <c r="EM41" s="908"/>
      <c r="EN41" s="908"/>
      <c r="EO41" s="908"/>
      <c r="EP41" s="908"/>
      <c r="EQ41" s="908"/>
      <c r="ER41" s="908"/>
      <c r="ES41" s="908"/>
      <c r="ET41" s="908"/>
      <c r="EU41" s="908"/>
      <c r="EV41" s="909"/>
      <c r="EW41" s="910"/>
      <c r="EX41" s="908"/>
      <c r="EY41" s="908"/>
      <c r="EZ41" s="908"/>
      <c r="FA41" s="908"/>
      <c r="FB41" s="908"/>
      <c r="FC41" s="908"/>
      <c r="FD41" s="908"/>
      <c r="FE41" s="908"/>
      <c r="FF41" s="908"/>
      <c r="FG41" s="908"/>
      <c r="FH41" s="908"/>
      <c r="FI41" s="908"/>
      <c r="FJ41" s="908"/>
      <c r="FK41" s="908"/>
      <c r="FL41" s="908"/>
      <c r="FM41" s="908"/>
      <c r="FN41" s="908"/>
      <c r="FO41" s="908"/>
      <c r="FP41" s="908"/>
      <c r="FQ41" s="908"/>
      <c r="FR41" s="908"/>
      <c r="FS41" s="908"/>
      <c r="FT41" s="908"/>
      <c r="FU41" s="908"/>
      <c r="FV41" s="908"/>
      <c r="FW41" s="908"/>
      <c r="FX41" s="908"/>
      <c r="FY41" s="908"/>
      <c r="FZ41" s="908"/>
      <c r="GA41" s="908"/>
      <c r="GB41" s="908"/>
      <c r="GC41" s="908"/>
      <c r="GD41" s="908"/>
      <c r="GE41" s="908"/>
      <c r="GF41" s="908"/>
      <c r="GG41" s="908"/>
      <c r="GH41" s="908"/>
      <c r="GI41" s="909"/>
      <c r="GJ41" s="530"/>
    </row>
    <row r="42" spans="2:192" ht="30" customHeight="1">
      <c r="B42" s="528"/>
      <c r="C42" s="907"/>
      <c r="D42" s="908"/>
      <c r="E42" s="908"/>
      <c r="F42" s="908"/>
      <c r="G42" s="908"/>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8"/>
      <c r="AY42" s="908"/>
      <c r="AZ42" s="909"/>
      <c r="BA42" s="907"/>
      <c r="BB42" s="908"/>
      <c r="BC42" s="908"/>
      <c r="BD42" s="908"/>
      <c r="BE42" s="908"/>
      <c r="BF42" s="908"/>
      <c r="BG42" s="908"/>
      <c r="BH42" s="908"/>
      <c r="BI42" s="908"/>
      <c r="BJ42" s="908"/>
      <c r="BK42" s="908"/>
      <c r="BL42" s="908"/>
      <c r="BM42" s="908"/>
      <c r="BN42" s="908"/>
      <c r="BO42" s="908"/>
      <c r="BP42" s="908"/>
      <c r="BQ42" s="908"/>
      <c r="BR42" s="908"/>
      <c r="BS42" s="908"/>
      <c r="BT42" s="908"/>
      <c r="BU42" s="908"/>
      <c r="BV42" s="908"/>
      <c r="BW42" s="908"/>
      <c r="BX42" s="908"/>
      <c r="BY42" s="908"/>
      <c r="BZ42" s="908"/>
      <c r="CA42" s="908"/>
      <c r="CB42" s="908"/>
      <c r="CC42" s="908"/>
      <c r="CD42" s="908"/>
      <c r="CE42" s="908"/>
      <c r="CF42" s="908"/>
      <c r="CG42" s="908"/>
      <c r="CH42" s="908"/>
      <c r="CI42" s="908"/>
      <c r="CJ42" s="908"/>
      <c r="CK42" s="908"/>
      <c r="CL42" s="908"/>
      <c r="CM42" s="908"/>
      <c r="CN42" s="908"/>
      <c r="CO42" s="908"/>
      <c r="CP42" s="908"/>
      <c r="CQ42" s="908"/>
      <c r="CR42" s="908"/>
      <c r="CS42" s="908"/>
      <c r="CT42" s="908"/>
      <c r="CU42" s="908"/>
      <c r="CV42" s="908"/>
      <c r="CW42" s="908"/>
      <c r="CX42" s="909"/>
      <c r="CY42" s="907"/>
      <c r="CZ42" s="908"/>
      <c r="DA42" s="908"/>
      <c r="DB42" s="908"/>
      <c r="DC42" s="908"/>
      <c r="DD42" s="908"/>
      <c r="DE42" s="908"/>
      <c r="DF42" s="908"/>
      <c r="DG42" s="908"/>
      <c r="DH42" s="908"/>
      <c r="DI42" s="908"/>
      <c r="DJ42" s="908"/>
      <c r="DK42" s="908"/>
      <c r="DL42" s="908"/>
      <c r="DM42" s="908"/>
      <c r="DN42" s="908"/>
      <c r="DO42" s="908"/>
      <c r="DP42" s="908"/>
      <c r="DQ42" s="908"/>
      <c r="DR42" s="908"/>
      <c r="DS42" s="908"/>
      <c r="DT42" s="908"/>
      <c r="DU42" s="908"/>
      <c r="DV42" s="908"/>
      <c r="DW42" s="908"/>
      <c r="DX42" s="908"/>
      <c r="DY42" s="908"/>
      <c r="DZ42" s="908"/>
      <c r="EA42" s="908"/>
      <c r="EB42" s="908"/>
      <c r="EC42" s="908"/>
      <c r="ED42" s="908"/>
      <c r="EE42" s="908"/>
      <c r="EF42" s="908"/>
      <c r="EG42" s="908"/>
      <c r="EH42" s="908"/>
      <c r="EI42" s="908"/>
      <c r="EJ42" s="908"/>
      <c r="EK42" s="908"/>
      <c r="EL42" s="908"/>
      <c r="EM42" s="908"/>
      <c r="EN42" s="908"/>
      <c r="EO42" s="908"/>
      <c r="EP42" s="908"/>
      <c r="EQ42" s="908"/>
      <c r="ER42" s="908"/>
      <c r="ES42" s="908"/>
      <c r="ET42" s="908"/>
      <c r="EU42" s="908"/>
      <c r="EV42" s="909"/>
      <c r="EW42" s="910"/>
      <c r="EX42" s="908"/>
      <c r="EY42" s="908"/>
      <c r="EZ42" s="908"/>
      <c r="FA42" s="908"/>
      <c r="FB42" s="908"/>
      <c r="FC42" s="908"/>
      <c r="FD42" s="908"/>
      <c r="FE42" s="908"/>
      <c r="FF42" s="908"/>
      <c r="FG42" s="908"/>
      <c r="FH42" s="908"/>
      <c r="FI42" s="908"/>
      <c r="FJ42" s="908"/>
      <c r="FK42" s="908"/>
      <c r="FL42" s="908"/>
      <c r="FM42" s="908"/>
      <c r="FN42" s="908"/>
      <c r="FO42" s="908"/>
      <c r="FP42" s="908"/>
      <c r="FQ42" s="908"/>
      <c r="FR42" s="908"/>
      <c r="FS42" s="908"/>
      <c r="FT42" s="908"/>
      <c r="FU42" s="908"/>
      <c r="FV42" s="908"/>
      <c r="FW42" s="908"/>
      <c r="FX42" s="908"/>
      <c r="FY42" s="908"/>
      <c r="FZ42" s="908"/>
      <c r="GA42" s="908"/>
      <c r="GB42" s="908"/>
      <c r="GC42" s="908"/>
      <c r="GD42" s="908"/>
      <c r="GE42" s="908"/>
      <c r="GF42" s="908"/>
      <c r="GG42" s="908"/>
      <c r="GH42" s="908"/>
      <c r="GI42" s="909"/>
      <c r="GJ42" s="530"/>
    </row>
    <row r="43" spans="2:192" ht="30" customHeight="1">
      <c r="B43" s="528"/>
      <c r="C43" s="907"/>
      <c r="D43" s="908"/>
      <c r="E43" s="908"/>
      <c r="F43" s="908"/>
      <c r="G43" s="908"/>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8"/>
      <c r="AY43" s="908"/>
      <c r="AZ43" s="909"/>
      <c r="BA43" s="907"/>
      <c r="BB43" s="908"/>
      <c r="BC43" s="908"/>
      <c r="BD43" s="908"/>
      <c r="BE43" s="908"/>
      <c r="BF43" s="908"/>
      <c r="BG43" s="908"/>
      <c r="BH43" s="908"/>
      <c r="BI43" s="908"/>
      <c r="BJ43" s="908"/>
      <c r="BK43" s="908"/>
      <c r="BL43" s="908"/>
      <c r="BM43" s="908"/>
      <c r="BN43" s="908"/>
      <c r="BO43" s="908"/>
      <c r="BP43" s="908"/>
      <c r="BQ43" s="908"/>
      <c r="BR43" s="908"/>
      <c r="BS43" s="908"/>
      <c r="BT43" s="908"/>
      <c r="BU43" s="908"/>
      <c r="BV43" s="908"/>
      <c r="BW43" s="908"/>
      <c r="BX43" s="908"/>
      <c r="BY43" s="908"/>
      <c r="BZ43" s="908"/>
      <c r="CA43" s="908"/>
      <c r="CB43" s="908"/>
      <c r="CC43" s="908"/>
      <c r="CD43" s="908"/>
      <c r="CE43" s="908"/>
      <c r="CF43" s="908"/>
      <c r="CG43" s="908"/>
      <c r="CH43" s="908"/>
      <c r="CI43" s="908"/>
      <c r="CJ43" s="908"/>
      <c r="CK43" s="908"/>
      <c r="CL43" s="908"/>
      <c r="CM43" s="908"/>
      <c r="CN43" s="908"/>
      <c r="CO43" s="908"/>
      <c r="CP43" s="908"/>
      <c r="CQ43" s="908"/>
      <c r="CR43" s="908"/>
      <c r="CS43" s="908"/>
      <c r="CT43" s="908"/>
      <c r="CU43" s="908"/>
      <c r="CV43" s="908"/>
      <c r="CW43" s="908"/>
      <c r="CX43" s="909"/>
      <c r="CY43" s="907"/>
      <c r="CZ43" s="908"/>
      <c r="DA43" s="908"/>
      <c r="DB43" s="908"/>
      <c r="DC43" s="908"/>
      <c r="DD43" s="908"/>
      <c r="DE43" s="908"/>
      <c r="DF43" s="908"/>
      <c r="DG43" s="908"/>
      <c r="DH43" s="908"/>
      <c r="DI43" s="908"/>
      <c r="DJ43" s="908"/>
      <c r="DK43" s="908"/>
      <c r="DL43" s="908"/>
      <c r="DM43" s="908"/>
      <c r="DN43" s="908"/>
      <c r="DO43" s="908"/>
      <c r="DP43" s="908"/>
      <c r="DQ43" s="908"/>
      <c r="DR43" s="908"/>
      <c r="DS43" s="908"/>
      <c r="DT43" s="908"/>
      <c r="DU43" s="908"/>
      <c r="DV43" s="908"/>
      <c r="DW43" s="908"/>
      <c r="DX43" s="908"/>
      <c r="DY43" s="908"/>
      <c r="DZ43" s="908"/>
      <c r="EA43" s="908"/>
      <c r="EB43" s="908"/>
      <c r="EC43" s="908"/>
      <c r="ED43" s="908"/>
      <c r="EE43" s="908"/>
      <c r="EF43" s="908"/>
      <c r="EG43" s="908"/>
      <c r="EH43" s="908"/>
      <c r="EI43" s="908"/>
      <c r="EJ43" s="908"/>
      <c r="EK43" s="908"/>
      <c r="EL43" s="908"/>
      <c r="EM43" s="908"/>
      <c r="EN43" s="908"/>
      <c r="EO43" s="908"/>
      <c r="EP43" s="908"/>
      <c r="EQ43" s="908"/>
      <c r="ER43" s="908"/>
      <c r="ES43" s="908"/>
      <c r="ET43" s="908"/>
      <c r="EU43" s="908"/>
      <c r="EV43" s="909"/>
      <c r="EW43" s="910"/>
      <c r="EX43" s="908"/>
      <c r="EY43" s="908"/>
      <c r="EZ43" s="908"/>
      <c r="FA43" s="908"/>
      <c r="FB43" s="908"/>
      <c r="FC43" s="908"/>
      <c r="FD43" s="908"/>
      <c r="FE43" s="908"/>
      <c r="FF43" s="908"/>
      <c r="FG43" s="908"/>
      <c r="FH43" s="908"/>
      <c r="FI43" s="908"/>
      <c r="FJ43" s="908"/>
      <c r="FK43" s="908"/>
      <c r="FL43" s="908"/>
      <c r="FM43" s="908"/>
      <c r="FN43" s="908"/>
      <c r="FO43" s="908"/>
      <c r="FP43" s="908"/>
      <c r="FQ43" s="908"/>
      <c r="FR43" s="908"/>
      <c r="FS43" s="908"/>
      <c r="FT43" s="908"/>
      <c r="FU43" s="908"/>
      <c r="FV43" s="908"/>
      <c r="FW43" s="908"/>
      <c r="FX43" s="908"/>
      <c r="FY43" s="908"/>
      <c r="FZ43" s="908"/>
      <c r="GA43" s="908"/>
      <c r="GB43" s="908"/>
      <c r="GC43" s="908"/>
      <c r="GD43" s="908"/>
      <c r="GE43" s="908"/>
      <c r="GF43" s="908"/>
      <c r="GG43" s="908"/>
      <c r="GH43" s="908"/>
      <c r="GI43" s="909"/>
      <c r="GJ43" s="530"/>
    </row>
    <row r="44" spans="2:192" ht="3.75" customHeight="1">
      <c r="B44" s="528"/>
      <c r="C44" s="529"/>
      <c r="D44" s="529"/>
      <c r="E44" s="529"/>
      <c r="F44" s="529"/>
      <c r="G44" s="529"/>
      <c r="H44" s="529"/>
      <c r="I44" s="529"/>
      <c r="J44" s="529"/>
      <c r="K44" s="529"/>
      <c r="L44" s="529"/>
      <c r="M44" s="529"/>
      <c r="N44" s="529"/>
      <c r="O44" s="529"/>
      <c r="P44" s="529"/>
      <c r="Q44" s="529"/>
      <c r="R44" s="529"/>
      <c r="S44" s="529"/>
      <c r="T44" s="529"/>
      <c r="U44" s="529"/>
      <c r="V44" s="529"/>
      <c r="W44" s="529"/>
      <c r="X44" s="529"/>
      <c r="Y44" s="529"/>
      <c r="Z44" s="529"/>
      <c r="AA44" s="529"/>
      <c r="AB44" s="529"/>
      <c r="AC44" s="529"/>
      <c r="AD44" s="529"/>
      <c r="AE44" s="529"/>
      <c r="AF44" s="529"/>
      <c r="AG44" s="529"/>
      <c r="AH44" s="529"/>
      <c r="AI44" s="529"/>
      <c r="AJ44" s="529"/>
      <c r="AK44" s="529"/>
      <c r="AL44" s="529"/>
      <c r="AM44" s="529"/>
      <c r="AN44" s="529"/>
      <c r="AO44" s="529"/>
      <c r="AP44" s="529"/>
      <c r="AQ44" s="529"/>
      <c r="AR44" s="529"/>
      <c r="AS44" s="529"/>
      <c r="AT44" s="529"/>
      <c r="AU44" s="529"/>
      <c r="AV44" s="529"/>
      <c r="AW44" s="529"/>
      <c r="AX44" s="529"/>
      <c r="AY44" s="529"/>
      <c r="AZ44" s="529"/>
      <c r="BA44" s="529"/>
      <c r="BB44" s="529"/>
      <c r="BC44" s="529"/>
      <c r="BD44" s="529"/>
      <c r="BE44" s="529"/>
      <c r="BF44" s="529"/>
      <c r="BG44" s="529"/>
      <c r="BH44" s="529"/>
      <c r="BI44" s="529"/>
      <c r="BJ44" s="529"/>
      <c r="BK44" s="529"/>
      <c r="BL44" s="529"/>
      <c r="BM44" s="529"/>
      <c r="BN44" s="529"/>
      <c r="BO44" s="529"/>
      <c r="BP44" s="529"/>
      <c r="BQ44" s="529"/>
      <c r="BR44" s="529"/>
      <c r="BS44" s="529"/>
      <c r="BT44" s="529"/>
      <c r="BU44" s="529"/>
      <c r="BV44" s="529"/>
      <c r="BW44" s="529"/>
      <c r="BX44" s="529"/>
      <c r="BY44" s="529"/>
      <c r="BZ44" s="529"/>
      <c r="CA44" s="529"/>
      <c r="CB44" s="529"/>
      <c r="CC44" s="529"/>
      <c r="CD44" s="529"/>
      <c r="CE44" s="529"/>
      <c r="CF44" s="529"/>
      <c r="CG44" s="529"/>
      <c r="CH44" s="529"/>
      <c r="CI44" s="529"/>
      <c r="CJ44" s="529"/>
      <c r="CK44" s="529"/>
      <c r="CL44" s="529"/>
      <c r="CM44" s="529"/>
      <c r="CN44" s="529"/>
      <c r="CO44" s="529"/>
      <c r="CP44" s="529"/>
      <c r="CQ44" s="529"/>
      <c r="CR44" s="529"/>
      <c r="CS44" s="529"/>
      <c r="CT44" s="529"/>
      <c r="CU44" s="529"/>
      <c r="CV44" s="529"/>
      <c r="CW44" s="529"/>
      <c r="CX44" s="529"/>
      <c r="CY44" s="529"/>
      <c r="CZ44" s="529"/>
      <c r="DA44" s="529"/>
      <c r="DB44" s="529"/>
      <c r="DC44" s="529"/>
      <c r="DD44" s="529"/>
      <c r="DE44" s="529"/>
      <c r="DF44" s="529"/>
      <c r="DG44" s="529"/>
      <c r="DH44" s="529"/>
      <c r="DI44" s="529"/>
      <c r="DJ44" s="529"/>
      <c r="DK44" s="529"/>
      <c r="DL44" s="529"/>
      <c r="DM44" s="529"/>
      <c r="DN44" s="529"/>
      <c r="DO44" s="529"/>
      <c r="DP44" s="529"/>
      <c r="DQ44" s="529"/>
      <c r="DR44" s="529"/>
      <c r="DS44" s="529"/>
      <c r="DT44" s="529"/>
      <c r="DU44" s="529"/>
      <c r="DV44" s="529"/>
      <c r="DW44" s="529"/>
      <c r="DX44" s="529"/>
      <c r="DY44" s="529"/>
      <c r="DZ44" s="529"/>
      <c r="EA44" s="529"/>
      <c r="EB44" s="529"/>
      <c r="EC44" s="529"/>
      <c r="ED44" s="529"/>
      <c r="EE44" s="529"/>
      <c r="EF44" s="529"/>
      <c r="EG44" s="529"/>
      <c r="EH44" s="529"/>
      <c r="EI44" s="529"/>
      <c r="EJ44" s="529"/>
      <c r="EK44" s="529"/>
      <c r="EL44" s="529"/>
      <c r="EM44" s="529"/>
      <c r="EN44" s="529"/>
      <c r="EO44" s="529"/>
      <c r="EP44" s="529"/>
      <c r="EQ44" s="529"/>
      <c r="ER44" s="529"/>
      <c r="ES44" s="529"/>
      <c r="ET44" s="529"/>
      <c r="EU44" s="529"/>
      <c r="EV44" s="529"/>
      <c r="EW44" s="529"/>
      <c r="EX44" s="529"/>
      <c r="EY44" s="529"/>
      <c r="EZ44" s="529"/>
      <c r="FA44" s="529"/>
      <c r="FB44" s="529"/>
      <c r="FC44" s="529"/>
      <c r="FD44" s="529"/>
      <c r="FE44" s="529"/>
      <c r="FF44" s="529"/>
      <c r="FG44" s="529"/>
      <c r="FH44" s="529"/>
      <c r="FI44" s="529"/>
      <c r="FJ44" s="529"/>
      <c r="FK44" s="529"/>
      <c r="FL44" s="529"/>
      <c r="FM44" s="529"/>
      <c r="FN44" s="529"/>
      <c r="FO44" s="529"/>
      <c r="FP44" s="529"/>
      <c r="FQ44" s="529"/>
      <c r="FR44" s="529"/>
      <c r="FS44" s="529"/>
      <c r="FT44" s="529"/>
      <c r="FU44" s="529"/>
      <c r="FV44" s="529"/>
      <c r="FW44" s="529"/>
      <c r="FX44" s="529"/>
      <c r="FY44" s="529"/>
      <c r="FZ44" s="529"/>
      <c r="GA44" s="529"/>
      <c r="GB44" s="529"/>
      <c r="GC44" s="529"/>
      <c r="GD44" s="529"/>
      <c r="GE44" s="529"/>
      <c r="GF44" s="529"/>
      <c r="GG44" s="529"/>
      <c r="GH44" s="529"/>
      <c r="GI44" s="529"/>
      <c r="GJ44" s="530"/>
    </row>
    <row r="45" spans="2:192" s="548" customFormat="1" ht="15" customHeight="1">
      <c r="B45" s="546"/>
      <c r="C45" s="917" t="s">
        <v>748</v>
      </c>
      <c r="D45" s="918"/>
      <c r="E45" s="918"/>
      <c r="F45" s="918"/>
      <c r="G45" s="918"/>
      <c r="H45" s="918"/>
      <c r="I45" s="918"/>
      <c r="J45" s="918"/>
      <c r="K45" s="918"/>
      <c r="L45" s="918"/>
      <c r="M45" s="918"/>
      <c r="N45" s="918"/>
      <c r="O45" s="918"/>
      <c r="P45" s="918"/>
      <c r="Q45" s="918"/>
      <c r="R45" s="918"/>
      <c r="S45" s="918"/>
      <c r="T45" s="918"/>
      <c r="U45" s="918"/>
      <c r="V45" s="918"/>
      <c r="W45" s="918"/>
      <c r="X45" s="918"/>
      <c r="Y45" s="918"/>
      <c r="Z45" s="918"/>
      <c r="AA45" s="918"/>
      <c r="AB45" s="918"/>
      <c r="AC45" s="918"/>
      <c r="AD45" s="918"/>
      <c r="AE45" s="918"/>
      <c r="AF45" s="918"/>
      <c r="AG45" s="918"/>
      <c r="AH45" s="918"/>
      <c r="AI45" s="918"/>
      <c r="AJ45" s="918"/>
      <c r="AK45" s="918"/>
      <c r="AL45" s="919"/>
      <c r="AM45" s="920"/>
      <c r="AN45" s="921"/>
      <c r="AO45" s="921"/>
      <c r="AP45" s="921"/>
      <c r="AQ45" s="921"/>
      <c r="AR45" s="921"/>
      <c r="AS45" s="921"/>
      <c r="AT45" s="921"/>
      <c r="AU45" s="921"/>
      <c r="AV45" s="921"/>
      <c r="AW45" s="921"/>
      <c r="AX45" s="921"/>
      <c r="AY45" s="921"/>
      <c r="AZ45" s="921"/>
      <c r="BA45" s="921"/>
      <c r="BB45" s="921"/>
      <c r="BC45" s="921"/>
      <c r="BD45" s="921"/>
      <c r="BE45" s="921"/>
      <c r="BF45" s="921"/>
      <c r="BG45" s="921"/>
      <c r="BH45" s="921"/>
      <c r="BI45" s="921"/>
      <c r="BJ45" s="921"/>
      <c r="BK45" s="921"/>
      <c r="BL45" s="921"/>
      <c r="BM45" s="921"/>
      <c r="BN45" s="921"/>
      <c r="BO45" s="921"/>
      <c r="BP45" s="921"/>
      <c r="BQ45" s="921"/>
      <c r="BR45" s="921"/>
      <c r="BS45" s="921"/>
      <c r="BT45" s="921"/>
      <c r="BU45" s="921"/>
      <c r="BV45" s="921"/>
      <c r="BW45" s="921"/>
      <c r="BX45" s="921"/>
      <c r="BY45" s="921"/>
      <c r="BZ45" s="921"/>
      <c r="CA45" s="921"/>
      <c r="CB45" s="921"/>
      <c r="CC45" s="921"/>
      <c r="CD45" s="921"/>
      <c r="CE45" s="921"/>
      <c r="CF45" s="921"/>
      <c r="CG45" s="921"/>
      <c r="CH45" s="921"/>
      <c r="CI45" s="921"/>
      <c r="CJ45" s="921"/>
      <c r="CK45" s="921"/>
      <c r="CL45" s="921"/>
      <c r="CM45" s="921"/>
      <c r="CN45" s="921"/>
      <c r="CO45" s="921"/>
      <c r="CP45" s="921"/>
      <c r="CQ45" s="921"/>
      <c r="CR45" s="921"/>
      <c r="CS45" s="921"/>
      <c r="CT45" s="921"/>
      <c r="CU45" s="921"/>
      <c r="CV45" s="921"/>
      <c r="CW45" s="921"/>
      <c r="CX45" s="921"/>
      <c r="CY45" s="921"/>
      <c r="CZ45" s="921"/>
      <c r="DA45" s="921"/>
      <c r="DB45" s="921"/>
      <c r="DC45" s="921"/>
      <c r="DD45" s="921"/>
      <c r="DE45" s="921"/>
      <c r="DF45" s="921"/>
      <c r="DG45" s="921"/>
      <c r="DH45" s="921"/>
      <c r="DI45" s="921"/>
      <c r="DJ45" s="921"/>
      <c r="DK45" s="921"/>
      <c r="DL45" s="921"/>
      <c r="DM45" s="921"/>
      <c r="DN45" s="921"/>
      <c r="DO45" s="921"/>
      <c r="DP45" s="921"/>
      <c r="DQ45" s="921"/>
      <c r="DR45" s="921"/>
      <c r="DS45" s="921"/>
      <c r="DT45" s="921"/>
      <c r="DU45" s="921"/>
      <c r="DV45" s="921"/>
      <c r="DW45" s="921"/>
      <c r="DX45" s="921"/>
      <c r="DY45" s="921"/>
      <c r="DZ45" s="921"/>
      <c r="EA45" s="921"/>
      <c r="EB45" s="921"/>
      <c r="EC45" s="921"/>
      <c r="ED45" s="921"/>
      <c r="EE45" s="921"/>
      <c r="EF45" s="921"/>
      <c r="EG45" s="921"/>
      <c r="EH45" s="921"/>
      <c r="EI45" s="921"/>
      <c r="EJ45" s="921"/>
      <c r="EK45" s="921"/>
      <c r="EL45" s="921"/>
      <c r="EM45" s="921"/>
      <c r="EN45" s="921"/>
      <c r="EO45" s="921"/>
      <c r="EP45" s="921"/>
      <c r="EQ45" s="921"/>
      <c r="ER45" s="921"/>
      <c r="ES45" s="921"/>
      <c r="ET45" s="921"/>
      <c r="EU45" s="921"/>
      <c r="EV45" s="921"/>
      <c r="EW45" s="921"/>
      <c r="EX45" s="921"/>
      <c r="EY45" s="921"/>
      <c r="EZ45" s="921"/>
      <c r="FA45" s="921"/>
      <c r="FB45" s="921"/>
      <c r="FC45" s="921"/>
      <c r="FD45" s="921"/>
      <c r="FE45" s="921"/>
      <c r="FF45" s="921"/>
      <c r="FG45" s="921"/>
      <c r="FH45" s="921"/>
      <c r="FI45" s="921"/>
      <c r="FJ45" s="921"/>
      <c r="FK45" s="921"/>
      <c r="FL45" s="921"/>
      <c r="FM45" s="921"/>
      <c r="FN45" s="921"/>
      <c r="FO45" s="921"/>
      <c r="FP45" s="921"/>
      <c r="FQ45" s="921"/>
      <c r="FR45" s="921"/>
      <c r="FS45" s="921"/>
      <c r="FT45" s="921"/>
      <c r="FU45" s="921"/>
      <c r="FV45" s="921"/>
      <c r="FW45" s="921"/>
      <c r="FX45" s="921"/>
      <c r="FY45" s="921"/>
      <c r="FZ45" s="921"/>
      <c r="GA45" s="921"/>
      <c r="GB45" s="921"/>
      <c r="GC45" s="921"/>
      <c r="GD45" s="921"/>
      <c r="GE45" s="921"/>
      <c r="GF45" s="921"/>
      <c r="GG45" s="921"/>
      <c r="GH45" s="921"/>
      <c r="GI45" s="922"/>
      <c r="GJ45" s="547"/>
    </row>
    <row r="46" spans="2:192" ht="3.75" customHeight="1">
      <c r="B46" s="528"/>
      <c r="C46" s="529"/>
      <c r="D46" s="529"/>
      <c r="E46" s="529"/>
      <c r="F46" s="529"/>
      <c r="G46" s="529"/>
      <c r="H46" s="529"/>
      <c r="I46" s="529"/>
      <c r="J46" s="529"/>
      <c r="K46" s="529"/>
      <c r="L46" s="529"/>
      <c r="M46" s="529"/>
      <c r="N46" s="529"/>
      <c r="O46" s="529"/>
      <c r="P46" s="529"/>
      <c r="Q46" s="529"/>
      <c r="R46" s="529"/>
      <c r="S46" s="529"/>
      <c r="T46" s="529"/>
      <c r="U46" s="529"/>
      <c r="V46" s="529"/>
      <c r="W46" s="529"/>
      <c r="X46" s="529"/>
      <c r="Y46" s="529"/>
      <c r="Z46" s="529"/>
      <c r="AA46" s="529"/>
      <c r="AB46" s="529"/>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29"/>
      <c r="AY46" s="529"/>
      <c r="AZ46" s="529"/>
      <c r="BA46" s="529"/>
      <c r="BB46" s="529"/>
      <c r="BC46" s="529"/>
      <c r="BD46" s="529"/>
      <c r="BE46" s="529"/>
      <c r="BF46" s="529"/>
      <c r="BG46" s="529"/>
      <c r="BH46" s="529"/>
      <c r="BI46" s="529"/>
      <c r="BJ46" s="529"/>
      <c r="BK46" s="529"/>
      <c r="BL46" s="529"/>
      <c r="BM46" s="529"/>
      <c r="BN46" s="529"/>
      <c r="BO46" s="529"/>
      <c r="BP46" s="529"/>
      <c r="BQ46" s="529"/>
      <c r="BR46" s="529"/>
      <c r="BS46" s="529"/>
      <c r="BT46" s="529"/>
      <c r="BU46" s="529"/>
      <c r="BV46" s="529"/>
      <c r="BW46" s="529"/>
      <c r="BX46" s="529"/>
      <c r="BY46" s="529"/>
      <c r="BZ46" s="529"/>
      <c r="CA46" s="529"/>
      <c r="CB46" s="529"/>
      <c r="CC46" s="529"/>
      <c r="CD46" s="529"/>
      <c r="CE46" s="529"/>
      <c r="CF46" s="529"/>
      <c r="CG46" s="529"/>
      <c r="CH46" s="529"/>
      <c r="CI46" s="529"/>
      <c r="CJ46" s="529"/>
      <c r="CK46" s="529"/>
      <c r="CL46" s="529"/>
      <c r="CM46" s="529"/>
      <c r="CN46" s="529"/>
      <c r="CO46" s="529"/>
      <c r="CP46" s="529"/>
      <c r="CQ46" s="529"/>
      <c r="CR46" s="529"/>
      <c r="CS46" s="529"/>
      <c r="CT46" s="529"/>
      <c r="CU46" s="529"/>
      <c r="CV46" s="529"/>
      <c r="CW46" s="529"/>
      <c r="CX46" s="529"/>
      <c r="CY46" s="529"/>
      <c r="CZ46" s="529"/>
      <c r="DA46" s="529"/>
      <c r="DB46" s="529"/>
      <c r="DC46" s="529"/>
      <c r="DD46" s="529"/>
      <c r="DE46" s="529"/>
      <c r="DF46" s="529"/>
      <c r="DG46" s="529"/>
      <c r="DH46" s="529"/>
      <c r="DI46" s="529"/>
      <c r="DJ46" s="529"/>
      <c r="DK46" s="529"/>
      <c r="DL46" s="529"/>
      <c r="DM46" s="529"/>
      <c r="DN46" s="529"/>
      <c r="DO46" s="529"/>
      <c r="DP46" s="529"/>
      <c r="DQ46" s="529"/>
      <c r="DR46" s="529"/>
      <c r="DS46" s="529"/>
      <c r="DT46" s="529"/>
      <c r="DU46" s="529"/>
      <c r="DV46" s="529"/>
      <c r="DW46" s="529"/>
      <c r="DX46" s="529"/>
      <c r="DY46" s="529"/>
      <c r="DZ46" s="529"/>
      <c r="EA46" s="529"/>
      <c r="EB46" s="529"/>
      <c r="EC46" s="529"/>
      <c r="ED46" s="529"/>
      <c r="EE46" s="529"/>
      <c r="EF46" s="529"/>
      <c r="EG46" s="529"/>
      <c r="EH46" s="529"/>
      <c r="EI46" s="529"/>
      <c r="EJ46" s="529"/>
      <c r="EK46" s="529"/>
      <c r="EL46" s="529"/>
      <c r="EM46" s="529"/>
      <c r="EN46" s="529"/>
      <c r="EO46" s="529"/>
      <c r="EP46" s="529"/>
      <c r="EQ46" s="529"/>
      <c r="ER46" s="529"/>
      <c r="ES46" s="529"/>
      <c r="ET46" s="529"/>
      <c r="EU46" s="529"/>
      <c r="EV46" s="529"/>
      <c r="EW46" s="529"/>
      <c r="EX46" s="529"/>
      <c r="EY46" s="529"/>
      <c r="EZ46" s="529"/>
      <c r="FA46" s="529"/>
      <c r="FB46" s="529"/>
      <c r="FC46" s="529"/>
      <c r="FD46" s="529"/>
      <c r="FE46" s="529"/>
      <c r="FF46" s="529"/>
      <c r="FG46" s="529"/>
      <c r="FH46" s="529"/>
      <c r="FI46" s="529"/>
      <c r="FJ46" s="529"/>
      <c r="FK46" s="529"/>
      <c r="FL46" s="529"/>
      <c r="FM46" s="529"/>
      <c r="FN46" s="529"/>
      <c r="FO46" s="529"/>
      <c r="FP46" s="529"/>
      <c r="FQ46" s="529"/>
      <c r="FR46" s="529"/>
      <c r="FS46" s="529"/>
      <c r="FT46" s="529"/>
      <c r="FU46" s="529"/>
      <c r="FV46" s="529"/>
      <c r="FW46" s="529"/>
      <c r="FX46" s="529"/>
      <c r="FY46" s="529"/>
      <c r="FZ46" s="529"/>
      <c r="GA46" s="529"/>
      <c r="GB46" s="529"/>
      <c r="GC46" s="529"/>
      <c r="GD46" s="529"/>
      <c r="GE46" s="529"/>
      <c r="GF46" s="529"/>
      <c r="GG46" s="529"/>
      <c r="GH46" s="529"/>
      <c r="GI46" s="529"/>
      <c r="GJ46" s="530"/>
    </row>
    <row r="47" spans="2:192" s="548" customFormat="1" ht="3.75" customHeight="1">
      <c r="B47" s="546"/>
      <c r="C47" s="923" t="s">
        <v>747</v>
      </c>
      <c r="D47" s="924"/>
      <c r="E47" s="924"/>
      <c r="F47" s="924"/>
      <c r="G47" s="924"/>
      <c r="H47" s="924"/>
      <c r="I47" s="924"/>
      <c r="J47" s="924"/>
      <c r="K47" s="924"/>
      <c r="L47" s="924"/>
      <c r="M47" s="924"/>
      <c r="N47" s="924"/>
      <c r="O47" s="924"/>
      <c r="P47" s="924"/>
      <c r="Q47" s="924"/>
      <c r="R47" s="924"/>
      <c r="S47" s="924"/>
      <c r="T47" s="924"/>
      <c r="U47" s="924"/>
      <c r="V47" s="924"/>
      <c r="W47" s="924"/>
      <c r="X47" s="924"/>
      <c r="Y47" s="924"/>
      <c r="Z47" s="924"/>
      <c r="AA47" s="924"/>
      <c r="AB47" s="924"/>
      <c r="AC47" s="924"/>
      <c r="AD47" s="924"/>
      <c r="AE47" s="924"/>
      <c r="AF47" s="924"/>
      <c r="AG47" s="924"/>
      <c r="AH47" s="924"/>
      <c r="AI47" s="924"/>
      <c r="AJ47" s="924"/>
      <c r="AK47" s="924"/>
      <c r="AL47" s="924"/>
      <c r="AM47" s="924"/>
      <c r="AN47" s="925"/>
      <c r="AO47" s="535"/>
      <c r="AP47" s="535"/>
      <c r="AQ47" s="923" t="s">
        <v>746</v>
      </c>
      <c r="AR47" s="924"/>
      <c r="AS47" s="924"/>
      <c r="AT47" s="924"/>
      <c r="AU47" s="924"/>
      <c r="AV47" s="924"/>
      <c r="AW47" s="924"/>
      <c r="AX47" s="924"/>
      <c r="AY47" s="924"/>
      <c r="AZ47" s="924"/>
      <c r="BA47" s="924"/>
      <c r="BB47" s="924"/>
      <c r="BC47" s="924"/>
      <c r="BD47" s="924"/>
      <c r="BE47" s="924"/>
      <c r="BF47" s="924"/>
      <c r="BG47" s="924"/>
      <c r="BH47" s="924"/>
      <c r="BI47" s="924"/>
      <c r="BJ47" s="924"/>
      <c r="BK47" s="924"/>
      <c r="BL47" s="924"/>
      <c r="BM47" s="924"/>
      <c r="BN47" s="924"/>
      <c r="BO47" s="924"/>
      <c r="BP47" s="924"/>
      <c r="BQ47" s="924"/>
      <c r="BR47" s="924"/>
      <c r="BS47" s="924"/>
      <c r="BT47" s="924"/>
      <c r="BU47" s="924"/>
      <c r="BV47" s="924"/>
      <c r="BW47" s="924"/>
      <c r="BX47" s="924"/>
      <c r="BY47" s="924"/>
      <c r="BZ47" s="924"/>
      <c r="CA47" s="924"/>
      <c r="CB47" s="924"/>
      <c r="CC47" s="924"/>
      <c r="CD47" s="924"/>
      <c r="CE47" s="924"/>
      <c r="CF47" s="924"/>
      <c r="CG47" s="924"/>
      <c r="CH47" s="924"/>
      <c r="CI47" s="924"/>
      <c r="CJ47" s="924"/>
      <c r="CK47" s="924"/>
      <c r="CL47" s="924"/>
      <c r="CM47" s="924"/>
      <c r="CN47" s="924"/>
      <c r="CO47" s="924"/>
      <c r="CP47" s="924"/>
      <c r="CQ47" s="924"/>
      <c r="CR47" s="924"/>
      <c r="CS47" s="924"/>
      <c r="CT47" s="924"/>
      <c r="CU47" s="924"/>
      <c r="CV47" s="924"/>
      <c r="CW47" s="924"/>
      <c r="CX47" s="925"/>
      <c r="CY47" s="535"/>
      <c r="CZ47" s="535"/>
      <c r="DA47" s="932" t="s">
        <v>745</v>
      </c>
      <c r="DB47" s="933"/>
      <c r="DC47" s="933"/>
      <c r="DD47" s="933"/>
      <c r="DE47" s="933"/>
      <c r="DF47" s="933"/>
      <c r="DG47" s="933"/>
      <c r="DH47" s="933"/>
      <c r="DI47" s="933"/>
      <c r="DJ47" s="933"/>
      <c r="DK47" s="933"/>
      <c r="DL47" s="933"/>
      <c r="DM47" s="933"/>
      <c r="DN47" s="933"/>
      <c r="DO47" s="933"/>
      <c r="DP47" s="933"/>
      <c r="DQ47" s="933"/>
      <c r="DR47" s="933"/>
      <c r="DS47" s="933"/>
      <c r="DT47" s="933"/>
      <c r="DU47" s="933"/>
      <c r="DV47" s="933"/>
      <c r="DW47" s="933"/>
      <c r="DX47" s="933"/>
      <c r="DY47" s="933"/>
      <c r="DZ47" s="933"/>
      <c r="EA47" s="933"/>
      <c r="EB47" s="933"/>
      <c r="EC47" s="933"/>
      <c r="ED47" s="933"/>
      <c r="EE47" s="933"/>
      <c r="EF47" s="933"/>
      <c r="EG47" s="933"/>
      <c r="EH47" s="933"/>
      <c r="EI47" s="933"/>
      <c r="EJ47" s="933"/>
      <c r="EK47" s="933"/>
      <c r="EL47" s="933"/>
      <c r="EM47" s="933"/>
      <c r="EN47" s="933"/>
      <c r="EO47" s="933"/>
      <c r="EP47" s="933"/>
      <c r="EQ47" s="933"/>
      <c r="ER47" s="933"/>
      <c r="ES47" s="933"/>
      <c r="ET47" s="933"/>
      <c r="EU47" s="933"/>
      <c r="EV47" s="933"/>
      <c r="EW47" s="933"/>
      <c r="EX47" s="933"/>
      <c r="EY47" s="933"/>
      <c r="EZ47" s="933"/>
      <c r="FA47" s="933"/>
      <c r="FB47" s="933"/>
      <c r="FC47" s="933"/>
      <c r="FD47" s="933"/>
      <c r="FE47" s="933"/>
      <c r="FF47" s="933"/>
      <c r="FG47" s="933"/>
      <c r="FH47" s="933"/>
      <c r="FI47" s="933"/>
      <c r="FJ47" s="933"/>
      <c r="FK47" s="933"/>
      <c r="FL47" s="933"/>
      <c r="FM47" s="533"/>
      <c r="FN47" s="533"/>
      <c r="FO47" s="532"/>
      <c r="FP47" s="532"/>
      <c r="FQ47" s="532"/>
      <c r="FR47" s="532"/>
      <c r="FS47" s="880" t="s">
        <v>310</v>
      </c>
      <c r="FT47" s="880"/>
      <c r="FU47" s="880"/>
      <c r="FV47" s="880"/>
      <c r="FW47" s="880"/>
      <c r="FX47" s="532"/>
      <c r="FY47" s="532"/>
      <c r="FZ47" s="532"/>
      <c r="GA47" s="532"/>
      <c r="GB47" s="532"/>
      <c r="GC47" s="532"/>
      <c r="GD47" s="880" t="s">
        <v>311</v>
      </c>
      <c r="GE47" s="880"/>
      <c r="GF47" s="880"/>
      <c r="GG47" s="880"/>
      <c r="GH47" s="880"/>
      <c r="GI47" s="543"/>
      <c r="GJ47" s="547"/>
    </row>
    <row r="48" spans="2:192" s="548" customFormat="1" ht="3.75" customHeight="1">
      <c r="B48" s="546"/>
      <c r="C48" s="926"/>
      <c r="D48" s="927"/>
      <c r="E48" s="927"/>
      <c r="F48" s="927"/>
      <c r="G48" s="927"/>
      <c r="H48" s="927"/>
      <c r="I48" s="927"/>
      <c r="J48" s="927"/>
      <c r="K48" s="927"/>
      <c r="L48" s="927"/>
      <c r="M48" s="927"/>
      <c r="N48" s="927"/>
      <c r="O48" s="927"/>
      <c r="P48" s="927"/>
      <c r="Q48" s="927"/>
      <c r="R48" s="927"/>
      <c r="S48" s="927"/>
      <c r="T48" s="927"/>
      <c r="U48" s="927"/>
      <c r="V48" s="927"/>
      <c r="W48" s="927"/>
      <c r="X48" s="927"/>
      <c r="Y48" s="927"/>
      <c r="Z48" s="927"/>
      <c r="AA48" s="927"/>
      <c r="AB48" s="927"/>
      <c r="AC48" s="927"/>
      <c r="AD48" s="927"/>
      <c r="AE48" s="927"/>
      <c r="AF48" s="927"/>
      <c r="AG48" s="927"/>
      <c r="AH48" s="927"/>
      <c r="AI48" s="927"/>
      <c r="AJ48" s="927"/>
      <c r="AK48" s="927"/>
      <c r="AL48" s="927"/>
      <c r="AM48" s="927"/>
      <c r="AN48" s="928"/>
      <c r="AO48" s="535"/>
      <c r="AP48" s="535"/>
      <c r="AQ48" s="926"/>
      <c r="AR48" s="927"/>
      <c r="AS48" s="927"/>
      <c r="AT48" s="927"/>
      <c r="AU48" s="927"/>
      <c r="AV48" s="927"/>
      <c r="AW48" s="927"/>
      <c r="AX48" s="927"/>
      <c r="AY48" s="927"/>
      <c r="AZ48" s="927"/>
      <c r="BA48" s="927"/>
      <c r="BB48" s="927"/>
      <c r="BC48" s="927"/>
      <c r="BD48" s="927"/>
      <c r="BE48" s="927"/>
      <c r="BF48" s="927"/>
      <c r="BG48" s="927"/>
      <c r="BH48" s="927"/>
      <c r="BI48" s="927"/>
      <c r="BJ48" s="927"/>
      <c r="BK48" s="927"/>
      <c r="BL48" s="927"/>
      <c r="BM48" s="927"/>
      <c r="BN48" s="927"/>
      <c r="BO48" s="927"/>
      <c r="BP48" s="927"/>
      <c r="BQ48" s="927"/>
      <c r="BR48" s="927"/>
      <c r="BS48" s="927"/>
      <c r="BT48" s="927"/>
      <c r="BU48" s="927"/>
      <c r="BV48" s="927"/>
      <c r="BW48" s="927"/>
      <c r="BX48" s="927"/>
      <c r="BY48" s="927"/>
      <c r="BZ48" s="927"/>
      <c r="CA48" s="927"/>
      <c r="CB48" s="927"/>
      <c r="CC48" s="927"/>
      <c r="CD48" s="927"/>
      <c r="CE48" s="927"/>
      <c r="CF48" s="927"/>
      <c r="CG48" s="927"/>
      <c r="CH48" s="927"/>
      <c r="CI48" s="927"/>
      <c r="CJ48" s="927"/>
      <c r="CK48" s="927"/>
      <c r="CL48" s="927"/>
      <c r="CM48" s="927"/>
      <c r="CN48" s="927"/>
      <c r="CO48" s="927"/>
      <c r="CP48" s="927"/>
      <c r="CQ48" s="927"/>
      <c r="CR48" s="927"/>
      <c r="CS48" s="927"/>
      <c r="CT48" s="927"/>
      <c r="CU48" s="927"/>
      <c r="CV48" s="927"/>
      <c r="CW48" s="927"/>
      <c r="CX48" s="928"/>
      <c r="CY48" s="535"/>
      <c r="CZ48" s="535"/>
      <c r="DA48" s="934"/>
      <c r="DB48" s="935"/>
      <c r="DC48" s="935"/>
      <c r="DD48" s="935"/>
      <c r="DE48" s="935"/>
      <c r="DF48" s="935"/>
      <c r="DG48" s="935"/>
      <c r="DH48" s="935"/>
      <c r="DI48" s="935"/>
      <c r="DJ48" s="935"/>
      <c r="DK48" s="935"/>
      <c r="DL48" s="935"/>
      <c r="DM48" s="935"/>
      <c r="DN48" s="935"/>
      <c r="DO48" s="935"/>
      <c r="DP48" s="935"/>
      <c r="DQ48" s="935"/>
      <c r="DR48" s="935"/>
      <c r="DS48" s="935"/>
      <c r="DT48" s="935"/>
      <c r="DU48" s="935"/>
      <c r="DV48" s="935"/>
      <c r="DW48" s="935"/>
      <c r="DX48" s="935"/>
      <c r="DY48" s="935"/>
      <c r="DZ48" s="935"/>
      <c r="EA48" s="935"/>
      <c r="EB48" s="935"/>
      <c r="EC48" s="935"/>
      <c r="ED48" s="935"/>
      <c r="EE48" s="935"/>
      <c r="EF48" s="935"/>
      <c r="EG48" s="935"/>
      <c r="EH48" s="935"/>
      <c r="EI48" s="935"/>
      <c r="EJ48" s="935"/>
      <c r="EK48" s="935"/>
      <c r="EL48" s="935"/>
      <c r="EM48" s="935"/>
      <c r="EN48" s="935"/>
      <c r="EO48" s="935"/>
      <c r="EP48" s="935"/>
      <c r="EQ48" s="935"/>
      <c r="ER48" s="935"/>
      <c r="ES48" s="935"/>
      <c r="ET48" s="935"/>
      <c r="EU48" s="935"/>
      <c r="EV48" s="935"/>
      <c r="EW48" s="935"/>
      <c r="EX48" s="935"/>
      <c r="EY48" s="935"/>
      <c r="EZ48" s="935"/>
      <c r="FA48" s="935"/>
      <c r="FB48" s="935"/>
      <c r="FC48" s="935"/>
      <c r="FD48" s="935"/>
      <c r="FE48" s="935"/>
      <c r="FF48" s="935"/>
      <c r="FG48" s="935"/>
      <c r="FH48" s="935"/>
      <c r="FI48" s="935"/>
      <c r="FJ48" s="935"/>
      <c r="FK48" s="935"/>
      <c r="FL48" s="935"/>
      <c r="FM48" s="538"/>
      <c r="FN48" s="538"/>
      <c r="FO48" s="537"/>
      <c r="FP48" s="893"/>
      <c r="FQ48" s="893"/>
      <c r="FR48" s="537"/>
      <c r="FS48" s="881"/>
      <c r="FT48" s="881"/>
      <c r="FU48" s="881"/>
      <c r="FV48" s="881"/>
      <c r="FW48" s="881"/>
      <c r="FX48" s="537"/>
      <c r="FY48" s="537"/>
      <c r="FZ48" s="537"/>
      <c r="GA48" s="893"/>
      <c r="GB48" s="893"/>
      <c r="GC48" s="537"/>
      <c r="GD48" s="881"/>
      <c r="GE48" s="881"/>
      <c r="GF48" s="881"/>
      <c r="GG48" s="881"/>
      <c r="GH48" s="881"/>
      <c r="GI48" s="544"/>
      <c r="GJ48" s="547"/>
    </row>
    <row r="49" spans="2:192" s="548" customFormat="1" ht="3.75" customHeight="1">
      <c r="B49" s="546"/>
      <c r="C49" s="926"/>
      <c r="D49" s="927"/>
      <c r="E49" s="927"/>
      <c r="F49" s="927"/>
      <c r="G49" s="927"/>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8"/>
      <c r="AO49" s="535"/>
      <c r="AP49" s="535"/>
      <c r="AQ49" s="926"/>
      <c r="AR49" s="927"/>
      <c r="AS49" s="927"/>
      <c r="AT49" s="927"/>
      <c r="AU49" s="927"/>
      <c r="AV49" s="927"/>
      <c r="AW49" s="927"/>
      <c r="AX49" s="927"/>
      <c r="AY49" s="927"/>
      <c r="AZ49" s="927"/>
      <c r="BA49" s="927"/>
      <c r="BB49" s="927"/>
      <c r="BC49" s="927"/>
      <c r="BD49" s="927"/>
      <c r="BE49" s="927"/>
      <c r="BF49" s="927"/>
      <c r="BG49" s="927"/>
      <c r="BH49" s="927"/>
      <c r="BI49" s="927"/>
      <c r="BJ49" s="927"/>
      <c r="BK49" s="927"/>
      <c r="BL49" s="927"/>
      <c r="BM49" s="927"/>
      <c r="BN49" s="927"/>
      <c r="BO49" s="927"/>
      <c r="BP49" s="927"/>
      <c r="BQ49" s="927"/>
      <c r="BR49" s="927"/>
      <c r="BS49" s="927"/>
      <c r="BT49" s="927"/>
      <c r="BU49" s="927"/>
      <c r="BV49" s="927"/>
      <c r="BW49" s="927"/>
      <c r="BX49" s="927"/>
      <c r="BY49" s="927"/>
      <c r="BZ49" s="927"/>
      <c r="CA49" s="927"/>
      <c r="CB49" s="927"/>
      <c r="CC49" s="927"/>
      <c r="CD49" s="927"/>
      <c r="CE49" s="927"/>
      <c r="CF49" s="927"/>
      <c r="CG49" s="927"/>
      <c r="CH49" s="927"/>
      <c r="CI49" s="927"/>
      <c r="CJ49" s="927"/>
      <c r="CK49" s="927"/>
      <c r="CL49" s="927"/>
      <c r="CM49" s="927"/>
      <c r="CN49" s="927"/>
      <c r="CO49" s="927"/>
      <c r="CP49" s="927"/>
      <c r="CQ49" s="927"/>
      <c r="CR49" s="927"/>
      <c r="CS49" s="927"/>
      <c r="CT49" s="927"/>
      <c r="CU49" s="927"/>
      <c r="CV49" s="927"/>
      <c r="CW49" s="927"/>
      <c r="CX49" s="928"/>
      <c r="CY49" s="535"/>
      <c r="CZ49" s="535"/>
      <c r="DA49" s="934"/>
      <c r="DB49" s="935"/>
      <c r="DC49" s="935"/>
      <c r="DD49" s="935"/>
      <c r="DE49" s="935"/>
      <c r="DF49" s="935"/>
      <c r="DG49" s="935"/>
      <c r="DH49" s="935"/>
      <c r="DI49" s="935"/>
      <c r="DJ49" s="935"/>
      <c r="DK49" s="935"/>
      <c r="DL49" s="935"/>
      <c r="DM49" s="935"/>
      <c r="DN49" s="935"/>
      <c r="DO49" s="935"/>
      <c r="DP49" s="935"/>
      <c r="DQ49" s="935"/>
      <c r="DR49" s="935"/>
      <c r="DS49" s="935"/>
      <c r="DT49" s="935"/>
      <c r="DU49" s="935"/>
      <c r="DV49" s="935"/>
      <c r="DW49" s="935"/>
      <c r="DX49" s="935"/>
      <c r="DY49" s="935"/>
      <c r="DZ49" s="935"/>
      <c r="EA49" s="935"/>
      <c r="EB49" s="935"/>
      <c r="EC49" s="935"/>
      <c r="ED49" s="935"/>
      <c r="EE49" s="935"/>
      <c r="EF49" s="935"/>
      <c r="EG49" s="935"/>
      <c r="EH49" s="935"/>
      <c r="EI49" s="935"/>
      <c r="EJ49" s="935"/>
      <c r="EK49" s="935"/>
      <c r="EL49" s="935"/>
      <c r="EM49" s="935"/>
      <c r="EN49" s="935"/>
      <c r="EO49" s="935"/>
      <c r="EP49" s="935"/>
      <c r="EQ49" s="935"/>
      <c r="ER49" s="935"/>
      <c r="ES49" s="935"/>
      <c r="ET49" s="935"/>
      <c r="EU49" s="935"/>
      <c r="EV49" s="935"/>
      <c r="EW49" s="935"/>
      <c r="EX49" s="935"/>
      <c r="EY49" s="935"/>
      <c r="EZ49" s="935"/>
      <c r="FA49" s="935"/>
      <c r="FB49" s="935"/>
      <c r="FC49" s="935"/>
      <c r="FD49" s="935"/>
      <c r="FE49" s="935"/>
      <c r="FF49" s="935"/>
      <c r="FG49" s="935"/>
      <c r="FH49" s="935"/>
      <c r="FI49" s="935"/>
      <c r="FJ49" s="935"/>
      <c r="FK49" s="935"/>
      <c r="FL49" s="935"/>
      <c r="FM49" s="538"/>
      <c r="FN49" s="538"/>
      <c r="FO49" s="537"/>
      <c r="FP49" s="893"/>
      <c r="FQ49" s="893"/>
      <c r="FR49" s="537"/>
      <c r="FS49" s="881"/>
      <c r="FT49" s="881"/>
      <c r="FU49" s="881"/>
      <c r="FV49" s="881"/>
      <c r="FW49" s="881"/>
      <c r="FX49" s="537"/>
      <c r="FY49" s="537"/>
      <c r="FZ49" s="537"/>
      <c r="GA49" s="893"/>
      <c r="GB49" s="893"/>
      <c r="GC49" s="537"/>
      <c r="GD49" s="881"/>
      <c r="GE49" s="881"/>
      <c r="GF49" s="881"/>
      <c r="GG49" s="881"/>
      <c r="GH49" s="881"/>
      <c r="GI49" s="544"/>
      <c r="GJ49" s="547"/>
    </row>
    <row r="50" spans="2:192" s="548" customFormat="1" ht="3.75" customHeight="1">
      <c r="B50" s="546"/>
      <c r="C50" s="926"/>
      <c r="D50" s="927"/>
      <c r="E50" s="927"/>
      <c r="F50" s="927"/>
      <c r="G50" s="927"/>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8"/>
      <c r="AO50" s="535"/>
      <c r="AP50" s="535"/>
      <c r="AQ50" s="929"/>
      <c r="AR50" s="930"/>
      <c r="AS50" s="930"/>
      <c r="AT50" s="930"/>
      <c r="AU50" s="930"/>
      <c r="AV50" s="930"/>
      <c r="AW50" s="930"/>
      <c r="AX50" s="930"/>
      <c r="AY50" s="930"/>
      <c r="AZ50" s="930"/>
      <c r="BA50" s="930"/>
      <c r="BB50" s="930"/>
      <c r="BC50" s="930"/>
      <c r="BD50" s="930"/>
      <c r="BE50" s="930"/>
      <c r="BF50" s="930"/>
      <c r="BG50" s="930"/>
      <c r="BH50" s="930"/>
      <c r="BI50" s="930"/>
      <c r="BJ50" s="930"/>
      <c r="BK50" s="930"/>
      <c r="BL50" s="930"/>
      <c r="BM50" s="930"/>
      <c r="BN50" s="930"/>
      <c r="BO50" s="930"/>
      <c r="BP50" s="930"/>
      <c r="BQ50" s="930"/>
      <c r="BR50" s="930"/>
      <c r="BS50" s="930"/>
      <c r="BT50" s="930"/>
      <c r="BU50" s="930"/>
      <c r="BV50" s="930"/>
      <c r="BW50" s="930"/>
      <c r="BX50" s="930"/>
      <c r="BY50" s="930"/>
      <c r="BZ50" s="930"/>
      <c r="CA50" s="930"/>
      <c r="CB50" s="930"/>
      <c r="CC50" s="930"/>
      <c r="CD50" s="930"/>
      <c r="CE50" s="930"/>
      <c r="CF50" s="930"/>
      <c r="CG50" s="930"/>
      <c r="CH50" s="930"/>
      <c r="CI50" s="930"/>
      <c r="CJ50" s="930"/>
      <c r="CK50" s="930"/>
      <c r="CL50" s="930"/>
      <c r="CM50" s="930"/>
      <c r="CN50" s="930"/>
      <c r="CO50" s="930"/>
      <c r="CP50" s="930"/>
      <c r="CQ50" s="930"/>
      <c r="CR50" s="930"/>
      <c r="CS50" s="930"/>
      <c r="CT50" s="930"/>
      <c r="CU50" s="930"/>
      <c r="CV50" s="930"/>
      <c r="CW50" s="930"/>
      <c r="CX50" s="931"/>
      <c r="CY50" s="535"/>
      <c r="CZ50" s="535"/>
      <c r="DA50" s="936"/>
      <c r="DB50" s="937"/>
      <c r="DC50" s="937"/>
      <c r="DD50" s="937"/>
      <c r="DE50" s="937"/>
      <c r="DF50" s="937"/>
      <c r="DG50" s="937"/>
      <c r="DH50" s="937"/>
      <c r="DI50" s="937"/>
      <c r="DJ50" s="937"/>
      <c r="DK50" s="937"/>
      <c r="DL50" s="937"/>
      <c r="DM50" s="937"/>
      <c r="DN50" s="937"/>
      <c r="DO50" s="937"/>
      <c r="DP50" s="937"/>
      <c r="DQ50" s="937"/>
      <c r="DR50" s="937"/>
      <c r="DS50" s="937"/>
      <c r="DT50" s="937"/>
      <c r="DU50" s="937"/>
      <c r="DV50" s="937"/>
      <c r="DW50" s="937"/>
      <c r="DX50" s="937"/>
      <c r="DY50" s="937"/>
      <c r="DZ50" s="937"/>
      <c r="EA50" s="937"/>
      <c r="EB50" s="937"/>
      <c r="EC50" s="937"/>
      <c r="ED50" s="937"/>
      <c r="EE50" s="937"/>
      <c r="EF50" s="937"/>
      <c r="EG50" s="937"/>
      <c r="EH50" s="937"/>
      <c r="EI50" s="937"/>
      <c r="EJ50" s="937"/>
      <c r="EK50" s="937"/>
      <c r="EL50" s="937"/>
      <c r="EM50" s="937"/>
      <c r="EN50" s="937"/>
      <c r="EO50" s="937"/>
      <c r="EP50" s="937"/>
      <c r="EQ50" s="937"/>
      <c r="ER50" s="937"/>
      <c r="ES50" s="937"/>
      <c r="ET50" s="937"/>
      <c r="EU50" s="937"/>
      <c r="EV50" s="937"/>
      <c r="EW50" s="937"/>
      <c r="EX50" s="937"/>
      <c r="EY50" s="937"/>
      <c r="EZ50" s="937"/>
      <c r="FA50" s="937"/>
      <c r="FB50" s="937"/>
      <c r="FC50" s="937"/>
      <c r="FD50" s="937"/>
      <c r="FE50" s="937"/>
      <c r="FF50" s="937"/>
      <c r="FG50" s="937"/>
      <c r="FH50" s="937"/>
      <c r="FI50" s="937"/>
      <c r="FJ50" s="937"/>
      <c r="FK50" s="937"/>
      <c r="FL50" s="937"/>
      <c r="FM50" s="541"/>
      <c r="FN50" s="541"/>
      <c r="FO50" s="526"/>
      <c r="FP50" s="526"/>
      <c r="FQ50" s="526"/>
      <c r="FR50" s="526"/>
      <c r="FS50" s="882"/>
      <c r="FT50" s="882"/>
      <c r="FU50" s="882"/>
      <c r="FV50" s="882"/>
      <c r="FW50" s="882"/>
      <c r="FX50" s="526"/>
      <c r="FY50" s="526"/>
      <c r="FZ50" s="526"/>
      <c r="GA50" s="526"/>
      <c r="GB50" s="526"/>
      <c r="GC50" s="526"/>
      <c r="GD50" s="882"/>
      <c r="GE50" s="882"/>
      <c r="GF50" s="882"/>
      <c r="GG50" s="882"/>
      <c r="GH50" s="882"/>
      <c r="GI50" s="527"/>
      <c r="GJ50" s="547"/>
    </row>
    <row r="51" spans="2:192" ht="3.75" customHeight="1">
      <c r="B51" s="528"/>
      <c r="C51" s="871" t="s">
        <v>744</v>
      </c>
      <c r="D51" s="872"/>
      <c r="E51" s="872"/>
      <c r="F51" s="872"/>
      <c r="G51" s="872"/>
      <c r="H51" s="872"/>
      <c r="I51" s="872"/>
      <c r="J51" s="872"/>
      <c r="K51" s="872"/>
      <c r="L51" s="872"/>
      <c r="M51" s="872"/>
      <c r="N51" s="872"/>
      <c r="O51" s="872"/>
      <c r="P51" s="872"/>
      <c r="Q51" s="872"/>
      <c r="R51" s="872"/>
      <c r="S51" s="872"/>
      <c r="T51" s="537"/>
      <c r="U51" s="537"/>
      <c r="V51" s="537"/>
      <c r="W51" s="537"/>
      <c r="X51" s="881" t="s">
        <v>310</v>
      </c>
      <c r="Y51" s="881"/>
      <c r="Z51" s="881"/>
      <c r="AA51" s="881"/>
      <c r="AB51" s="881"/>
      <c r="AC51" s="537"/>
      <c r="AD51" s="537"/>
      <c r="AE51" s="537"/>
      <c r="AF51" s="537"/>
      <c r="AG51" s="537"/>
      <c r="AH51" s="537"/>
      <c r="AI51" s="881" t="s">
        <v>311</v>
      </c>
      <c r="AJ51" s="881"/>
      <c r="AK51" s="881"/>
      <c r="AL51" s="881"/>
      <c r="AM51" s="881"/>
      <c r="AN51" s="544"/>
      <c r="AO51" s="529"/>
      <c r="AP51" s="529"/>
      <c r="AQ51" s="883"/>
      <c r="AR51" s="884"/>
      <c r="AS51" s="884"/>
      <c r="AT51" s="884"/>
      <c r="AU51" s="884"/>
      <c r="AV51" s="884"/>
      <c r="AW51" s="884"/>
      <c r="AX51" s="884"/>
      <c r="AY51" s="884"/>
      <c r="AZ51" s="884"/>
      <c r="BA51" s="884"/>
      <c r="BB51" s="884"/>
      <c r="BC51" s="884"/>
      <c r="BD51" s="884"/>
      <c r="BE51" s="884"/>
      <c r="BF51" s="884"/>
      <c r="BG51" s="884"/>
      <c r="BH51" s="884"/>
      <c r="BI51" s="884"/>
      <c r="BJ51" s="884"/>
      <c r="BK51" s="884"/>
      <c r="BL51" s="884"/>
      <c r="BM51" s="884"/>
      <c r="BN51" s="884"/>
      <c r="BO51" s="884"/>
      <c r="BP51" s="884"/>
      <c r="BQ51" s="884"/>
      <c r="BR51" s="884"/>
      <c r="BS51" s="884"/>
      <c r="BT51" s="884"/>
      <c r="BU51" s="884"/>
      <c r="BV51" s="884"/>
      <c r="BW51" s="884"/>
      <c r="BX51" s="884"/>
      <c r="BY51" s="884"/>
      <c r="BZ51" s="884"/>
      <c r="CA51" s="884"/>
      <c r="CB51" s="884"/>
      <c r="CC51" s="884"/>
      <c r="CD51" s="884"/>
      <c r="CE51" s="884"/>
      <c r="CF51" s="884"/>
      <c r="CG51" s="884"/>
      <c r="CH51" s="884"/>
      <c r="CI51" s="884"/>
      <c r="CJ51" s="884"/>
      <c r="CK51" s="884"/>
      <c r="CL51" s="884"/>
      <c r="CM51" s="884"/>
      <c r="CN51" s="884"/>
      <c r="CO51" s="884"/>
      <c r="CP51" s="884"/>
      <c r="CQ51" s="884"/>
      <c r="CR51" s="884"/>
      <c r="CS51" s="884"/>
      <c r="CT51" s="884"/>
      <c r="CU51" s="884"/>
      <c r="CV51" s="884"/>
      <c r="CW51" s="884"/>
      <c r="CX51" s="885"/>
      <c r="CY51" s="529"/>
      <c r="CZ51" s="529"/>
      <c r="DA51" s="923" t="s">
        <v>736</v>
      </c>
      <c r="DB51" s="924"/>
      <c r="DC51" s="924"/>
      <c r="DD51" s="924"/>
      <c r="DE51" s="924"/>
      <c r="DF51" s="924"/>
      <c r="DG51" s="924"/>
      <c r="DH51" s="924"/>
      <c r="DI51" s="924"/>
      <c r="DJ51" s="924"/>
      <c r="DK51" s="924"/>
      <c r="DL51" s="924"/>
      <c r="DM51" s="924"/>
      <c r="DN51" s="924"/>
      <c r="DO51" s="924"/>
      <c r="DP51" s="924"/>
      <c r="DQ51" s="924"/>
      <c r="DR51" s="924"/>
      <c r="DS51" s="924"/>
      <c r="DT51" s="924"/>
      <c r="DU51" s="924"/>
      <c r="DV51" s="924"/>
      <c r="DW51" s="924"/>
      <c r="DX51" s="924"/>
      <c r="DY51" s="925"/>
      <c r="DZ51" s="883"/>
      <c r="EA51" s="884"/>
      <c r="EB51" s="884"/>
      <c r="EC51" s="884"/>
      <c r="ED51" s="884"/>
      <c r="EE51" s="884"/>
      <c r="EF51" s="884"/>
      <c r="EG51" s="884"/>
      <c r="EH51" s="884"/>
      <c r="EI51" s="884"/>
      <c r="EJ51" s="884"/>
      <c r="EK51" s="884"/>
      <c r="EL51" s="884"/>
      <c r="EM51" s="884"/>
      <c r="EN51" s="884"/>
      <c r="EO51" s="884"/>
      <c r="EP51" s="884"/>
      <c r="EQ51" s="884"/>
      <c r="ER51" s="884"/>
      <c r="ES51" s="884"/>
      <c r="ET51" s="884"/>
      <c r="EU51" s="884"/>
      <c r="EV51" s="884"/>
      <c r="EW51" s="884"/>
      <c r="EX51" s="884"/>
      <c r="EY51" s="884"/>
      <c r="EZ51" s="884"/>
      <c r="FA51" s="884"/>
      <c r="FB51" s="884"/>
      <c r="FC51" s="884"/>
      <c r="FD51" s="884"/>
      <c r="FE51" s="884"/>
      <c r="FF51" s="884"/>
      <c r="FG51" s="884"/>
      <c r="FH51" s="884"/>
      <c r="FI51" s="884"/>
      <c r="FJ51" s="884"/>
      <c r="FK51" s="884"/>
      <c r="FL51" s="884"/>
      <c r="FM51" s="884"/>
      <c r="FN51" s="884"/>
      <c r="FO51" s="884"/>
      <c r="FP51" s="884"/>
      <c r="FQ51" s="884"/>
      <c r="FR51" s="884"/>
      <c r="FS51" s="884"/>
      <c r="FT51" s="884"/>
      <c r="FU51" s="884"/>
      <c r="FV51" s="884"/>
      <c r="FW51" s="884"/>
      <c r="FX51" s="884"/>
      <c r="FY51" s="884"/>
      <c r="FZ51" s="884"/>
      <c r="GA51" s="884"/>
      <c r="GB51" s="884"/>
      <c r="GC51" s="884"/>
      <c r="GD51" s="884"/>
      <c r="GE51" s="884"/>
      <c r="GF51" s="884"/>
      <c r="GG51" s="884"/>
      <c r="GH51" s="884"/>
      <c r="GI51" s="885"/>
      <c r="GJ51" s="530"/>
    </row>
    <row r="52" spans="2:192" ht="3.75" customHeight="1">
      <c r="B52" s="528"/>
      <c r="C52" s="871"/>
      <c r="D52" s="872"/>
      <c r="E52" s="872"/>
      <c r="F52" s="872"/>
      <c r="G52" s="872"/>
      <c r="H52" s="872"/>
      <c r="I52" s="872"/>
      <c r="J52" s="872"/>
      <c r="K52" s="872"/>
      <c r="L52" s="872"/>
      <c r="M52" s="872"/>
      <c r="N52" s="872"/>
      <c r="O52" s="872"/>
      <c r="P52" s="872"/>
      <c r="Q52" s="872"/>
      <c r="R52" s="872"/>
      <c r="S52" s="872"/>
      <c r="T52" s="537"/>
      <c r="U52" s="893"/>
      <c r="V52" s="893"/>
      <c r="W52" s="537"/>
      <c r="X52" s="881"/>
      <c r="Y52" s="881"/>
      <c r="Z52" s="881"/>
      <c r="AA52" s="881"/>
      <c r="AB52" s="881"/>
      <c r="AC52" s="537"/>
      <c r="AD52" s="537"/>
      <c r="AE52" s="537"/>
      <c r="AF52" s="893"/>
      <c r="AG52" s="893"/>
      <c r="AH52" s="537"/>
      <c r="AI52" s="881"/>
      <c r="AJ52" s="881"/>
      <c r="AK52" s="881"/>
      <c r="AL52" s="881"/>
      <c r="AM52" s="881"/>
      <c r="AN52" s="544"/>
      <c r="AO52" s="529"/>
      <c r="AP52" s="529"/>
      <c r="AQ52" s="886"/>
      <c r="AR52" s="887"/>
      <c r="AS52" s="887"/>
      <c r="AT52" s="887"/>
      <c r="AU52" s="887"/>
      <c r="AV52" s="887"/>
      <c r="AW52" s="887"/>
      <c r="AX52" s="887"/>
      <c r="AY52" s="887"/>
      <c r="AZ52" s="887"/>
      <c r="BA52" s="887"/>
      <c r="BB52" s="887"/>
      <c r="BC52" s="887"/>
      <c r="BD52" s="887"/>
      <c r="BE52" s="887"/>
      <c r="BF52" s="887"/>
      <c r="BG52" s="887"/>
      <c r="BH52" s="887"/>
      <c r="BI52" s="887"/>
      <c r="BJ52" s="887"/>
      <c r="BK52" s="887"/>
      <c r="BL52" s="887"/>
      <c r="BM52" s="887"/>
      <c r="BN52" s="887"/>
      <c r="BO52" s="887"/>
      <c r="BP52" s="887"/>
      <c r="BQ52" s="887"/>
      <c r="BR52" s="887"/>
      <c r="BS52" s="887"/>
      <c r="BT52" s="887"/>
      <c r="BU52" s="887"/>
      <c r="BV52" s="887"/>
      <c r="BW52" s="887"/>
      <c r="BX52" s="887"/>
      <c r="BY52" s="887"/>
      <c r="BZ52" s="887"/>
      <c r="CA52" s="887"/>
      <c r="CB52" s="887"/>
      <c r="CC52" s="887"/>
      <c r="CD52" s="887"/>
      <c r="CE52" s="887"/>
      <c r="CF52" s="887"/>
      <c r="CG52" s="887"/>
      <c r="CH52" s="887"/>
      <c r="CI52" s="887"/>
      <c r="CJ52" s="887"/>
      <c r="CK52" s="887"/>
      <c r="CL52" s="887"/>
      <c r="CM52" s="887"/>
      <c r="CN52" s="887"/>
      <c r="CO52" s="887"/>
      <c r="CP52" s="887"/>
      <c r="CQ52" s="887"/>
      <c r="CR52" s="887"/>
      <c r="CS52" s="887"/>
      <c r="CT52" s="887"/>
      <c r="CU52" s="887"/>
      <c r="CV52" s="887"/>
      <c r="CW52" s="887"/>
      <c r="CX52" s="888"/>
      <c r="CY52" s="529"/>
      <c r="CZ52" s="529"/>
      <c r="DA52" s="926"/>
      <c r="DB52" s="927"/>
      <c r="DC52" s="927"/>
      <c r="DD52" s="927"/>
      <c r="DE52" s="927"/>
      <c r="DF52" s="927"/>
      <c r="DG52" s="927"/>
      <c r="DH52" s="927"/>
      <c r="DI52" s="927"/>
      <c r="DJ52" s="927"/>
      <c r="DK52" s="927"/>
      <c r="DL52" s="927"/>
      <c r="DM52" s="927"/>
      <c r="DN52" s="927"/>
      <c r="DO52" s="927"/>
      <c r="DP52" s="927"/>
      <c r="DQ52" s="927"/>
      <c r="DR52" s="927"/>
      <c r="DS52" s="927"/>
      <c r="DT52" s="927"/>
      <c r="DU52" s="927"/>
      <c r="DV52" s="927"/>
      <c r="DW52" s="927"/>
      <c r="DX52" s="927"/>
      <c r="DY52" s="928"/>
      <c r="DZ52" s="886"/>
      <c r="EA52" s="887"/>
      <c r="EB52" s="887"/>
      <c r="EC52" s="887"/>
      <c r="ED52" s="887"/>
      <c r="EE52" s="887"/>
      <c r="EF52" s="887"/>
      <c r="EG52" s="887"/>
      <c r="EH52" s="887"/>
      <c r="EI52" s="887"/>
      <c r="EJ52" s="887"/>
      <c r="EK52" s="887"/>
      <c r="EL52" s="887"/>
      <c r="EM52" s="887"/>
      <c r="EN52" s="887"/>
      <c r="EO52" s="887"/>
      <c r="EP52" s="887"/>
      <c r="EQ52" s="887"/>
      <c r="ER52" s="887"/>
      <c r="ES52" s="887"/>
      <c r="ET52" s="887"/>
      <c r="EU52" s="887"/>
      <c r="EV52" s="887"/>
      <c r="EW52" s="887"/>
      <c r="EX52" s="887"/>
      <c r="EY52" s="887"/>
      <c r="EZ52" s="887"/>
      <c r="FA52" s="887"/>
      <c r="FB52" s="887"/>
      <c r="FC52" s="887"/>
      <c r="FD52" s="887"/>
      <c r="FE52" s="887"/>
      <c r="FF52" s="887"/>
      <c r="FG52" s="887"/>
      <c r="FH52" s="887"/>
      <c r="FI52" s="887"/>
      <c r="FJ52" s="887"/>
      <c r="FK52" s="887"/>
      <c r="FL52" s="887"/>
      <c r="FM52" s="887"/>
      <c r="FN52" s="887"/>
      <c r="FO52" s="887"/>
      <c r="FP52" s="887"/>
      <c r="FQ52" s="887"/>
      <c r="FR52" s="887"/>
      <c r="FS52" s="887"/>
      <c r="FT52" s="887"/>
      <c r="FU52" s="887"/>
      <c r="FV52" s="887"/>
      <c r="FW52" s="887"/>
      <c r="FX52" s="887"/>
      <c r="FY52" s="887"/>
      <c r="FZ52" s="887"/>
      <c r="GA52" s="887"/>
      <c r="GB52" s="887"/>
      <c r="GC52" s="887"/>
      <c r="GD52" s="887"/>
      <c r="GE52" s="887"/>
      <c r="GF52" s="887"/>
      <c r="GG52" s="887"/>
      <c r="GH52" s="887"/>
      <c r="GI52" s="888"/>
      <c r="GJ52" s="530"/>
    </row>
    <row r="53" spans="2:192" ht="3.75" customHeight="1">
      <c r="B53" s="528"/>
      <c r="C53" s="871"/>
      <c r="D53" s="872"/>
      <c r="E53" s="872"/>
      <c r="F53" s="872"/>
      <c r="G53" s="872"/>
      <c r="H53" s="872"/>
      <c r="I53" s="872"/>
      <c r="J53" s="872"/>
      <c r="K53" s="872"/>
      <c r="L53" s="872"/>
      <c r="M53" s="872"/>
      <c r="N53" s="872"/>
      <c r="O53" s="872"/>
      <c r="P53" s="872"/>
      <c r="Q53" s="872"/>
      <c r="R53" s="872"/>
      <c r="S53" s="872"/>
      <c r="T53" s="537"/>
      <c r="U53" s="893"/>
      <c r="V53" s="893"/>
      <c r="W53" s="537"/>
      <c r="X53" s="881"/>
      <c r="Y53" s="881"/>
      <c r="Z53" s="881"/>
      <c r="AA53" s="881"/>
      <c r="AB53" s="881"/>
      <c r="AC53" s="537"/>
      <c r="AD53" s="537"/>
      <c r="AE53" s="537"/>
      <c r="AF53" s="893"/>
      <c r="AG53" s="893"/>
      <c r="AH53" s="537"/>
      <c r="AI53" s="881"/>
      <c r="AJ53" s="881"/>
      <c r="AK53" s="881"/>
      <c r="AL53" s="881"/>
      <c r="AM53" s="881"/>
      <c r="AN53" s="544"/>
      <c r="AO53" s="529"/>
      <c r="AP53" s="529"/>
      <c r="AQ53" s="886"/>
      <c r="AR53" s="887"/>
      <c r="AS53" s="887"/>
      <c r="AT53" s="887"/>
      <c r="AU53" s="887"/>
      <c r="AV53" s="887"/>
      <c r="AW53" s="887"/>
      <c r="AX53" s="887"/>
      <c r="AY53" s="887"/>
      <c r="AZ53" s="887"/>
      <c r="BA53" s="887"/>
      <c r="BB53" s="887"/>
      <c r="BC53" s="887"/>
      <c r="BD53" s="887"/>
      <c r="BE53" s="887"/>
      <c r="BF53" s="887"/>
      <c r="BG53" s="887"/>
      <c r="BH53" s="887"/>
      <c r="BI53" s="887"/>
      <c r="BJ53" s="887"/>
      <c r="BK53" s="887"/>
      <c r="BL53" s="887"/>
      <c r="BM53" s="887"/>
      <c r="BN53" s="887"/>
      <c r="BO53" s="887"/>
      <c r="BP53" s="887"/>
      <c r="BQ53" s="887"/>
      <c r="BR53" s="887"/>
      <c r="BS53" s="887"/>
      <c r="BT53" s="887"/>
      <c r="BU53" s="887"/>
      <c r="BV53" s="887"/>
      <c r="BW53" s="887"/>
      <c r="BX53" s="887"/>
      <c r="BY53" s="887"/>
      <c r="BZ53" s="887"/>
      <c r="CA53" s="887"/>
      <c r="CB53" s="887"/>
      <c r="CC53" s="887"/>
      <c r="CD53" s="887"/>
      <c r="CE53" s="887"/>
      <c r="CF53" s="887"/>
      <c r="CG53" s="887"/>
      <c r="CH53" s="887"/>
      <c r="CI53" s="887"/>
      <c r="CJ53" s="887"/>
      <c r="CK53" s="887"/>
      <c r="CL53" s="887"/>
      <c r="CM53" s="887"/>
      <c r="CN53" s="887"/>
      <c r="CO53" s="887"/>
      <c r="CP53" s="887"/>
      <c r="CQ53" s="887"/>
      <c r="CR53" s="887"/>
      <c r="CS53" s="887"/>
      <c r="CT53" s="887"/>
      <c r="CU53" s="887"/>
      <c r="CV53" s="887"/>
      <c r="CW53" s="887"/>
      <c r="CX53" s="888"/>
      <c r="CY53" s="529"/>
      <c r="CZ53" s="529"/>
      <c r="DA53" s="926"/>
      <c r="DB53" s="927"/>
      <c r="DC53" s="927"/>
      <c r="DD53" s="927"/>
      <c r="DE53" s="927"/>
      <c r="DF53" s="927"/>
      <c r="DG53" s="927"/>
      <c r="DH53" s="927"/>
      <c r="DI53" s="927"/>
      <c r="DJ53" s="927"/>
      <c r="DK53" s="927"/>
      <c r="DL53" s="927"/>
      <c r="DM53" s="927"/>
      <c r="DN53" s="927"/>
      <c r="DO53" s="927"/>
      <c r="DP53" s="927"/>
      <c r="DQ53" s="927"/>
      <c r="DR53" s="927"/>
      <c r="DS53" s="927"/>
      <c r="DT53" s="927"/>
      <c r="DU53" s="927"/>
      <c r="DV53" s="927"/>
      <c r="DW53" s="927"/>
      <c r="DX53" s="927"/>
      <c r="DY53" s="928"/>
      <c r="DZ53" s="886"/>
      <c r="EA53" s="887"/>
      <c r="EB53" s="887"/>
      <c r="EC53" s="887"/>
      <c r="ED53" s="887"/>
      <c r="EE53" s="887"/>
      <c r="EF53" s="887"/>
      <c r="EG53" s="887"/>
      <c r="EH53" s="887"/>
      <c r="EI53" s="887"/>
      <c r="EJ53" s="887"/>
      <c r="EK53" s="887"/>
      <c r="EL53" s="887"/>
      <c r="EM53" s="887"/>
      <c r="EN53" s="887"/>
      <c r="EO53" s="887"/>
      <c r="EP53" s="887"/>
      <c r="EQ53" s="887"/>
      <c r="ER53" s="887"/>
      <c r="ES53" s="887"/>
      <c r="ET53" s="887"/>
      <c r="EU53" s="887"/>
      <c r="EV53" s="887"/>
      <c r="EW53" s="887"/>
      <c r="EX53" s="887"/>
      <c r="EY53" s="887"/>
      <c r="EZ53" s="887"/>
      <c r="FA53" s="887"/>
      <c r="FB53" s="887"/>
      <c r="FC53" s="887"/>
      <c r="FD53" s="887"/>
      <c r="FE53" s="887"/>
      <c r="FF53" s="887"/>
      <c r="FG53" s="887"/>
      <c r="FH53" s="887"/>
      <c r="FI53" s="887"/>
      <c r="FJ53" s="887"/>
      <c r="FK53" s="887"/>
      <c r="FL53" s="887"/>
      <c r="FM53" s="887"/>
      <c r="FN53" s="887"/>
      <c r="FO53" s="887"/>
      <c r="FP53" s="887"/>
      <c r="FQ53" s="887"/>
      <c r="FR53" s="887"/>
      <c r="FS53" s="887"/>
      <c r="FT53" s="887"/>
      <c r="FU53" s="887"/>
      <c r="FV53" s="887"/>
      <c r="FW53" s="887"/>
      <c r="FX53" s="887"/>
      <c r="FY53" s="887"/>
      <c r="FZ53" s="887"/>
      <c r="GA53" s="887"/>
      <c r="GB53" s="887"/>
      <c r="GC53" s="887"/>
      <c r="GD53" s="887"/>
      <c r="GE53" s="887"/>
      <c r="GF53" s="887"/>
      <c r="GG53" s="887"/>
      <c r="GH53" s="887"/>
      <c r="GI53" s="888"/>
      <c r="GJ53" s="530"/>
    </row>
    <row r="54" spans="2:192" ht="3.75" customHeight="1">
      <c r="B54" s="528"/>
      <c r="C54" s="871"/>
      <c r="D54" s="872"/>
      <c r="E54" s="872"/>
      <c r="F54" s="872"/>
      <c r="G54" s="872"/>
      <c r="H54" s="872"/>
      <c r="I54" s="872"/>
      <c r="J54" s="872"/>
      <c r="K54" s="872"/>
      <c r="L54" s="872"/>
      <c r="M54" s="872"/>
      <c r="N54" s="872"/>
      <c r="O54" s="872"/>
      <c r="P54" s="872"/>
      <c r="Q54" s="872"/>
      <c r="R54" s="872"/>
      <c r="S54" s="872"/>
      <c r="T54" s="537"/>
      <c r="U54" s="537"/>
      <c r="V54" s="537"/>
      <c r="W54" s="537"/>
      <c r="X54" s="881"/>
      <c r="Y54" s="881"/>
      <c r="Z54" s="881"/>
      <c r="AA54" s="881"/>
      <c r="AB54" s="881"/>
      <c r="AC54" s="537"/>
      <c r="AD54" s="537"/>
      <c r="AE54" s="537"/>
      <c r="AF54" s="537"/>
      <c r="AG54" s="537"/>
      <c r="AH54" s="537"/>
      <c r="AI54" s="881"/>
      <c r="AJ54" s="881"/>
      <c r="AK54" s="881"/>
      <c r="AL54" s="881"/>
      <c r="AM54" s="881"/>
      <c r="AN54" s="544"/>
      <c r="AO54" s="529"/>
      <c r="AP54" s="529"/>
      <c r="AQ54" s="886"/>
      <c r="AR54" s="887"/>
      <c r="AS54" s="887"/>
      <c r="AT54" s="887"/>
      <c r="AU54" s="887"/>
      <c r="AV54" s="887"/>
      <c r="AW54" s="887"/>
      <c r="AX54" s="887"/>
      <c r="AY54" s="887"/>
      <c r="AZ54" s="887"/>
      <c r="BA54" s="887"/>
      <c r="BB54" s="887"/>
      <c r="BC54" s="887"/>
      <c r="BD54" s="887"/>
      <c r="BE54" s="887"/>
      <c r="BF54" s="887"/>
      <c r="BG54" s="887"/>
      <c r="BH54" s="887"/>
      <c r="BI54" s="887"/>
      <c r="BJ54" s="887"/>
      <c r="BK54" s="887"/>
      <c r="BL54" s="887"/>
      <c r="BM54" s="887"/>
      <c r="BN54" s="887"/>
      <c r="BO54" s="887"/>
      <c r="BP54" s="887"/>
      <c r="BQ54" s="887"/>
      <c r="BR54" s="887"/>
      <c r="BS54" s="887"/>
      <c r="BT54" s="887"/>
      <c r="BU54" s="887"/>
      <c r="BV54" s="887"/>
      <c r="BW54" s="887"/>
      <c r="BX54" s="887"/>
      <c r="BY54" s="887"/>
      <c r="BZ54" s="887"/>
      <c r="CA54" s="887"/>
      <c r="CB54" s="887"/>
      <c r="CC54" s="887"/>
      <c r="CD54" s="887"/>
      <c r="CE54" s="887"/>
      <c r="CF54" s="887"/>
      <c r="CG54" s="887"/>
      <c r="CH54" s="887"/>
      <c r="CI54" s="887"/>
      <c r="CJ54" s="887"/>
      <c r="CK54" s="887"/>
      <c r="CL54" s="887"/>
      <c r="CM54" s="887"/>
      <c r="CN54" s="887"/>
      <c r="CO54" s="887"/>
      <c r="CP54" s="887"/>
      <c r="CQ54" s="887"/>
      <c r="CR54" s="887"/>
      <c r="CS54" s="887"/>
      <c r="CT54" s="887"/>
      <c r="CU54" s="887"/>
      <c r="CV54" s="887"/>
      <c r="CW54" s="887"/>
      <c r="CX54" s="888"/>
      <c r="CY54" s="529"/>
      <c r="CZ54" s="529"/>
      <c r="DA54" s="929"/>
      <c r="DB54" s="930"/>
      <c r="DC54" s="930"/>
      <c r="DD54" s="930"/>
      <c r="DE54" s="930"/>
      <c r="DF54" s="930"/>
      <c r="DG54" s="930"/>
      <c r="DH54" s="930"/>
      <c r="DI54" s="930"/>
      <c r="DJ54" s="930"/>
      <c r="DK54" s="930"/>
      <c r="DL54" s="930"/>
      <c r="DM54" s="930"/>
      <c r="DN54" s="930"/>
      <c r="DO54" s="930"/>
      <c r="DP54" s="930"/>
      <c r="DQ54" s="930"/>
      <c r="DR54" s="930"/>
      <c r="DS54" s="930"/>
      <c r="DT54" s="930"/>
      <c r="DU54" s="930"/>
      <c r="DV54" s="930"/>
      <c r="DW54" s="930"/>
      <c r="DX54" s="930"/>
      <c r="DY54" s="931"/>
      <c r="DZ54" s="889"/>
      <c r="EA54" s="890"/>
      <c r="EB54" s="890"/>
      <c r="EC54" s="890"/>
      <c r="ED54" s="890"/>
      <c r="EE54" s="890"/>
      <c r="EF54" s="890"/>
      <c r="EG54" s="890"/>
      <c r="EH54" s="890"/>
      <c r="EI54" s="890"/>
      <c r="EJ54" s="890"/>
      <c r="EK54" s="890"/>
      <c r="EL54" s="890"/>
      <c r="EM54" s="890"/>
      <c r="EN54" s="890"/>
      <c r="EO54" s="890"/>
      <c r="EP54" s="890"/>
      <c r="EQ54" s="890"/>
      <c r="ER54" s="890"/>
      <c r="ES54" s="890"/>
      <c r="ET54" s="890"/>
      <c r="EU54" s="890"/>
      <c r="EV54" s="890"/>
      <c r="EW54" s="890"/>
      <c r="EX54" s="890"/>
      <c r="EY54" s="890"/>
      <c r="EZ54" s="890"/>
      <c r="FA54" s="890"/>
      <c r="FB54" s="890"/>
      <c r="FC54" s="890"/>
      <c r="FD54" s="890"/>
      <c r="FE54" s="890"/>
      <c r="FF54" s="890"/>
      <c r="FG54" s="890"/>
      <c r="FH54" s="890"/>
      <c r="FI54" s="890"/>
      <c r="FJ54" s="890"/>
      <c r="FK54" s="890"/>
      <c r="FL54" s="890"/>
      <c r="FM54" s="890"/>
      <c r="FN54" s="890"/>
      <c r="FO54" s="890"/>
      <c r="FP54" s="890"/>
      <c r="FQ54" s="890"/>
      <c r="FR54" s="890"/>
      <c r="FS54" s="890"/>
      <c r="FT54" s="890"/>
      <c r="FU54" s="890"/>
      <c r="FV54" s="890"/>
      <c r="FW54" s="890"/>
      <c r="FX54" s="890"/>
      <c r="FY54" s="890"/>
      <c r="FZ54" s="890"/>
      <c r="GA54" s="890"/>
      <c r="GB54" s="890"/>
      <c r="GC54" s="890"/>
      <c r="GD54" s="890"/>
      <c r="GE54" s="890"/>
      <c r="GF54" s="890"/>
      <c r="GG54" s="890"/>
      <c r="GH54" s="890"/>
      <c r="GI54" s="891"/>
      <c r="GJ54" s="530"/>
    </row>
    <row r="55" spans="2:192" ht="3.75" customHeight="1">
      <c r="B55" s="528"/>
      <c r="C55" s="871" t="s">
        <v>743</v>
      </c>
      <c r="D55" s="872"/>
      <c r="E55" s="872"/>
      <c r="F55" s="872"/>
      <c r="G55" s="872"/>
      <c r="H55" s="872"/>
      <c r="I55" s="872"/>
      <c r="J55" s="872"/>
      <c r="K55" s="872"/>
      <c r="L55" s="872"/>
      <c r="M55" s="872"/>
      <c r="N55" s="872"/>
      <c r="O55" s="872"/>
      <c r="P55" s="872"/>
      <c r="Q55" s="872"/>
      <c r="R55" s="872"/>
      <c r="S55" s="872"/>
      <c r="T55" s="537"/>
      <c r="U55" s="537"/>
      <c r="V55" s="537"/>
      <c r="W55" s="537"/>
      <c r="X55" s="881" t="s">
        <v>310</v>
      </c>
      <c r="Y55" s="881"/>
      <c r="Z55" s="881"/>
      <c r="AA55" s="881"/>
      <c r="AB55" s="881"/>
      <c r="AC55" s="537"/>
      <c r="AD55" s="537"/>
      <c r="AE55" s="537"/>
      <c r="AF55" s="537"/>
      <c r="AG55" s="537"/>
      <c r="AH55" s="537"/>
      <c r="AI55" s="881" t="s">
        <v>311</v>
      </c>
      <c r="AJ55" s="881"/>
      <c r="AK55" s="881"/>
      <c r="AL55" s="881"/>
      <c r="AM55" s="881"/>
      <c r="AN55" s="544"/>
      <c r="AO55" s="529"/>
      <c r="AP55" s="529"/>
      <c r="AQ55" s="886"/>
      <c r="AR55" s="887"/>
      <c r="AS55" s="887"/>
      <c r="AT55" s="887"/>
      <c r="AU55" s="887"/>
      <c r="AV55" s="887"/>
      <c r="AW55" s="887"/>
      <c r="AX55" s="887"/>
      <c r="AY55" s="887"/>
      <c r="AZ55" s="887"/>
      <c r="BA55" s="887"/>
      <c r="BB55" s="887"/>
      <c r="BC55" s="887"/>
      <c r="BD55" s="887"/>
      <c r="BE55" s="887"/>
      <c r="BF55" s="887"/>
      <c r="BG55" s="887"/>
      <c r="BH55" s="887"/>
      <c r="BI55" s="887"/>
      <c r="BJ55" s="887"/>
      <c r="BK55" s="887"/>
      <c r="BL55" s="887"/>
      <c r="BM55" s="887"/>
      <c r="BN55" s="887"/>
      <c r="BO55" s="887"/>
      <c r="BP55" s="887"/>
      <c r="BQ55" s="887"/>
      <c r="BR55" s="887"/>
      <c r="BS55" s="887"/>
      <c r="BT55" s="887"/>
      <c r="BU55" s="887"/>
      <c r="BV55" s="887"/>
      <c r="BW55" s="887"/>
      <c r="BX55" s="887"/>
      <c r="BY55" s="887"/>
      <c r="BZ55" s="887"/>
      <c r="CA55" s="887"/>
      <c r="CB55" s="887"/>
      <c r="CC55" s="887"/>
      <c r="CD55" s="887"/>
      <c r="CE55" s="887"/>
      <c r="CF55" s="887"/>
      <c r="CG55" s="887"/>
      <c r="CH55" s="887"/>
      <c r="CI55" s="887"/>
      <c r="CJ55" s="887"/>
      <c r="CK55" s="887"/>
      <c r="CL55" s="887"/>
      <c r="CM55" s="887"/>
      <c r="CN55" s="887"/>
      <c r="CO55" s="887"/>
      <c r="CP55" s="887"/>
      <c r="CQ55" s="887"/>
      <c r="CR55" s="887"/>
      <c r="CS55" s="887"/>
      <c r="CT55" s="887"/>
      <c r="CU55" s="887"/>
      <c r="CV55" s="887"/>
      <c r="CW55" s="887"/>
      <c r="CX55" s="888"/>
      <c r="CY55" s="529"/>
      <c r="CZ55" s="529"/>
      <c r="DA55" s="868" t="s">
        <v>742</v>
      </c>
      <c r="DB55" s="869"/>
      <c r="DC55" s="869"/>
      <c r="DD55" s="869"/>
      <c r="DE55" s="869"/>
      <c r="DF55" s="869"/>
      <c r="DG55" s="869"/>
      <c r="DH55" s="869"/>
      <c r="DI55" s="869"/>
      <c r="DJ55" s="869"/>
      <c r="DK55" s="869"/>
      <c r="DL55" s="869"/>
      <c r="DM55" s="869"/>
      <c r="DN55" s="869"/>
      <c r="DO55" s="869"/>
      <c r="DP55" s="869"/>
      <c r="DQ55" s="869"/>
      <c r="DR55" s="869"/>
      <c r="DS55" s="869"/>
      <c r="DT55" s="869"/>
      <c r="DU55" s="869"/>
      <c r="DV55" s="869"/>
      <c r="DW55" s="869"/>
      <c r="DX55" s="869"/>
      <c r="DY55" s="870"/>
      <c r="DZ55" s="883"/>
      <c r="EA55" s="884"/>
      <c r="EB55" s="884"/>
      <c r="EC55" s="884"/>
      <c r="ED55" s="884"/>
      <c r="EE55" s="884"/>
      <c r="EF55" s="884"/>
      <c r="EG55" s="884"/>
      <c r="EH55" s="884"/>
      <c r="EI55" s="884"/>
      <c r="EJ55" s="884"/>
      <c r="EK55" s="884"/>
      <c r="EL55" s="884"/>
      <c r="EM55" s="884"/>
      <c r="EN55" s="884"/>
      <c r="EO55" s="884"/>
      <c r="EP55" s="884"/>
      <c r="EQ55" s="884"/>
      <c r="ER55" s="884"/>
      <c r="ES55" s="884"/>
      <c r="ET55" s="884"/>
      <c r="EU55" s="884"/>
      <c r="EV55" s="884"/>
      <c r="EW55" s="884"/>
      <c r="EX55" s="884"/>
      <c r="EY55" s="884"/>
      <c r="EZ55" s="884"/>
      <c r="FA55" s="884"/>
      <c r="FB55" s="884"/>
      <c r="FC55" s="884"/>
      <c r="FD55" s="884"/>
      <c r="FE55" s="884"/>
      <c r="FF55" s="884"/>
      <c r="FG55" s="884"/>
      <c r="FH55" s="884"/>
      <c r="FI55" s="884"/>
      <c r="FJ55" s="884"/>
      <c r="FK55" s="884"/>
      <c r="FL55" s="884"/>
      <c r="FM55" s="884"/>
      <c r="FN55" s="884"/>
      <c r="FO55" s="884"/>
      <c r="FP55" s="884"/>
      <c r="FQ55" s="884"/>
      <c r="FR55" s="884"/>
      <c r="FS55" s="884"/>
      <c r="FT55" s="884"/>
      <c r="FU55" s="884"/>
      <c r="FV55" s="884"/>
      <c r="FW55" s="884"/>
      <c r="FX55" s="884"/>
      <c r="FY55" s="884"/>
      <c r="FZ55" s="884"/>
      <c r="GA55" s="884"/>
      <c r="GB55" s="884"/>
      <c r="GC55" s="884"/>
      <c r="GD55" s="884"/>
      <c r="GE55" s="884"/>
      <c r="GF55" s="884"/>
      <c r="GG55" s="884"/>
      <c r="GH55" s="884"/>
      <c r="GI55" s="885"/>
      <c r="GJ55" s="530"/>
    </row>
    <row r="56" spans="2:192" ht="3.75" customHeight="1">
      <c r="B56" s="528"/>
      <c r="C56" s="871"/>
      <c r="D56" s="872"/>
      <c r="E56" s="872"/>
      <c r="F56" s="872"/>
      <c r="G56" s="872"/>
      <c r="H56" s="872"/>
      <c r="I56" s="872"/>
      <c r="J56" s="872"/>
      <c r="K56" s="872"/>
      <c r="L56" s="872"/>
      <c r="M56" s="872"/>
      <c r="N56" s="872"/>
      <c r="O56" s="872"/>
      <c r="P56" s="872"/>
      <c r="Q56" s="872"/>
      <c r="R56" s="872"/>
      <c r="S56" s="872"/>
      <c r="T56" s="537"/>
      <c r="U56" s="893"/>
      <c r="V56" s="893"/>
      <c r="W56" s="537"/>
      <c r="X56" s="881"/>
      <c r="Y56" s="881"/>
      <c r="Z56" s="881"/>
      <c r="AA56" s="881"/>
      <c r="AB56" s="881"/>
      <c r="AC56" s="537"/>
      <c r="AD56" s="537"/>
      <c r="AE56" s="537"/>
      <c r="AF56" s="893"/>
      <c r="AG56" s="893"/>
      <c r="AH56" s="537"/>
      <c r="AI56" s="881"/>
      <c r="AJ56" s="881"/>
      <c r="AK56" s="881"/>
      <c r="AL56" s="881"/>
      <c r="AM56" s="881"/>
      <c r="AN56" s="544"/>
      <c r="AO56" s="529"/>
      <c r="AP56" s="529"/>
      <c r="AQ56" s="886"/>
      <c r="AR56" s="887"/>
      <c r="AS56" s="887"/>
      <c r="AT56" s="887"/>
      <c r="AU56" s="887"/>
      <c r="AV56" s="887"/>
      <c r="AW56" s="887"/>
      <c r="AX56" s="887"/>
      <c r="AY56" s="887"/>
      <c r="AZ56" s="887"/>
      <c r="BA56" s="887"/>
      <c r="BB56" s="887"/>
      <c r="BC56" s="887"/>
      <c r="BD56" s="887"/>
      <c r="BE56" s="887"/>
      <c r="BF56" s="887"/>
      <c r="BG56" s="887"/>
      <c r="BH56" s="887"/>
      <c r="BI56" s="887"/>
      <c r="BJ56" s="887"/>
      <c r="BK56" s="887"/>
      <c r="BL56" s="887"/>
      <c r="BM56" s="887"/>
      <c r="BN56" s="887"/>
      <c r="BO56" s="887"/>
      <c r="BP56" s="887"/>
      <c r="BQ56" s="887"/>
      <c r="BR56" s="887"/>
      <c r="BS56" s="887"/>
      <c r="BT56" s="887"/>
      <c r="BU56" s="887"/>
      <c r="BV56" s="887"/>
      <c r="BW56" s="887"/>
      <c r="BX56" s="887"/>
      <c r="BY56" s="887"/>
      <c r="BZ56" s="887"/>
      <c r="CA56" s="887"/>
      <c r="CB56" s="887"/>
      <c r="CC56" s="887"/>
      <c r="CD56" s="887"/>
      <c r="CE56" s="887"/>
      <c r="CF56" s="887"/>
      <c r="CG56" s="887"/>
      <c r="CH56" s="887"/>
      <c r="CI56" s="887"/>
      <c r="CJ56" s="887"/>
      <c r="CK56" s="887"/>
      <c r="CL56" s="887"/>
      <c r="CM56" s="887"/>
      <c r="CN56" s="887"/>
      <c r="CO56" s="887"/>
      <c r="CP56" s="887"/>
      <c r="CQ56" s="887"/>
      <c r="CR56" s="887"/>
      <c r="CS56" s="887"/>
      <c r="CT56" s="887"/>
      <c r="CU56" s="887"/>
      <c r="CV56" s="887"/>
      <c r="CW56" s="887"/>
      <c r="CX56" s="888"/>
      <c r="CY56" s="529"/>
      <c r="CZ56" s="529"/>
      <c r="DA56" s="871"/>
      <c r="DB56" s="872"/>
      <c r="DC56" s="872"/>
      <c r="DD56" s="872"/>
      <c r="DE56" s="872"/>
      <c r="DF56" s="872"/>
      <c r="DG56" s="872"/>
      <c r="DH56" s="872"/>
      <c r="DI56" s="872"/>
      <c r="DJ56" s="872"/>
      <c r="DK56" s="872"/>
      <c r="DL56" s="872"/>
      <c r="DM56" s="872"/>
      <c r="DN56" s="872"/>
      <c r="DO56" s="872"/>
      <c r="DP56" s="872"/>
      <c r="DQ56" s="872"/>
      <c r="DR56" s="872"/>
      <c r="DS56" s="872"/>
      <c r="DT56" s="872"/>
      <c r="DU56" s="872"/>
      <c r="DV56" s="872"/>
      <c r="DW56" s="872"/>
      <c r="DX56" s="872"/>
      <c r="DY56" s="873"/>
      <c r="DZ56" s="886"/>
      <c r="EA56" s="887"/>
      <c r="EB56" s="887"/>
      <c r="EC56" s="887"/>
      <c r="ED56" s="887"/>
      <c r="EE56" s="887"/>
      <c r="EF56" s="887"/>
      <c r="EG56" s="887"/>
      <c r="EH56" s="887"/>
      <c r="EI56" s="887"/>
      <c r="EJ56" s="887"/>
      <c r="EK56" s="887"/>
      <c r="EL56" s="887"/>
      <c r="EM56" s="887"/>
      <c r="EN56" s="887"/>
      <c r="EO56" s="887"/>
      <c r="EP56" s="887"/>
      <c r="EQ56" s="887"/>
      <c r="ER56" s="887"/>
      <c r="ES56" s="887"/>
      <c r="ET56" s="887"/>
      <c r="EU56" s="887"/>
      <c r="EV56" s="887"/>
      <c r="EW56" s="887"/>
      <c r="EX56" s="887"/>
      <c r="EY56" s="887"/>
      <c r="EZ56" s="887"/>
      <c r="FA56" s="887"/>
      <c r="FB56" s="887"/>
      <c r="FC56" s="887"/>
      <c r="FD56" s="887"/>
      <c r="FE56" s="887"/>
      <c r="FF56" s="887"/>
      <c r="FG56" s="887"/>
      <c r="FH56" s="887"/>
      <c r="FI56" s="887"/>
      <c r="FJ56" s="887"/>
      <c r="FK56" s="887"/>
      <c r="FL56" s="887"/>
      <c r="FM56" s="887"/>
      <c r="FN56" s="887"/>
      <c r="FO56" s="887"/>
      <c r="FP56" s="887"/>
      <c r="FQ56" s="887"/>
      <c r="FR56" s="887"/>
      <c r="FS56" s="887"/>
      <c r="FT56" s="887"/>
      <c r="FU56" s="887"/>
      <c r="FV56" s="887"/>
      <c r="FW56" s="887"/>
      <c r="FX56" s="887"/>
      <c r="FY56" s="887"/>
      <c r="FZ56" s="887"/>
      <c r="GA56" s="887"/>
      <c r="GB56" s="887"/>
      <c r="GC56" s="887"/>
      <c r="GD56" s="887"/>
      <c r="GE56" s="887"/>
      <c r="GF56" s="887"/>
      <c r="GG56" s="887"/>
      <c r="GH56" s="887"/>
      <c r="GI56" s="888"/>
      <c r="GJ56" s="530"/>
    </row>
    <row r="57" spans="2:192" ht="3.75" customHeight="1">
      <c r="B57" s="528"/>
      <c r="C57" s="871"/>
      <c r="D57" s="872"/>
      <c r="E57" s="872"/>
      <c r="F57" s="872"/>
      <c r="G57" s="872"/>
      <c r="H57" s="872"/>
      <c r="I57" s="872"/>
      <c r="J57" s="872"/>
      <c r="K57" s="872"/>
      <c r="L57" s="872"/>
      <c r="M57" s="872"/>
      <c r="N57" s="872"/>
      <c r="O57" s="872"/>
      <c r="P57" s="872"/>
      <c r="Q57" s="872"/>
      <c r="R57" s="872"/>
      <c r="S57" s="872"/>
      <c r="T57" s="537"/>
      <c r="U57" s="893"/>
      <c r="V57" s="893"/>
      <c r="W57" s="537"/>
      <c r="X57" s="881"/>
      <c r="Y57" s="881"/>
      <c r="Z57" s="881"/>
      <c r="AA57" s="881"/>
      <c r="AB57" s="881"/>
      <c r="AC57" s="537"/>
      <c r="AD57" s="537"/>
      <c r="AE57" s="537"/>
      <c r="AF57" s="893"/>
      <c r="AG57" s="893"/>
      <c r="AH57" s="537"/>
      <c r="AI57" s="881"/>
      <c r="AJ57" s="881"/>
      <c r="AK57" s="881"/>
      <c r="AL57" s="881"/>
      <c r="AM57" s="881"/>
      <c r="AN57" s="544"/>
      <c r="AO57" s="529"/>
      <c r="AP57" s="529"/>
      <c r="AQ57" s="886"/>
      <c r="AR57" s="887"/>
      <c r="AS57" s="887"/>
      <c r="AT57" s="887"/>
      <c r="AU57" s="887"/>
      <c r="AV57" s="887"/>
      <c r="AW57" s="887"/>
      <c r="AX57" s="887"/>
      <c r="AY57" s="887"/>
      <c r="AZ57" s="887"/>
      <c r="BA57" s="887"/>
      <c r="BB57" s="887"/>
      <c r="BC57" s="887"/>
      <c r="BD57" s="887"/>
      <c r="BE57" s="887"/>
      <c r="BF57" s="887"/>
      <c r="BG57" s="887"/>
      <c r="BH57" s="887"/>
      <c r="BI57" s="887"/>
      <c r="BJ57" s="887"/>
      <c r="BK57" s="887"/>
      <c r="BL57" s="887"/>
      <c r="BM57" s="887"/>
      <c r="BN57" s="887"/>
      <c r="BO57" s="887"/>
      <c r="BP57" s="887"/>
      <c r="BQ57" s="887"/>
      <c r="BR57" s="887"/>
      <c r="BS57" s="887"/>
      <c r="BT57" s="887"/>
      <c r="BU57" s="887"/>
      <c r="BV57" s="887"/>
      <c r="BW57" s="887"/>
      <c r="BX57" s="887"/>
      <c r="BY57" s="887"/>
      <c r="BZ57" s="887"/>
      <c r="CA57" s="887"/>
      <c r="CB57" s="887"/>
      <c r="CC57" s="887"/>
      <c r="CD57" s="887"/>
      <c r="CE57" s="887"/>
      <c r="CF57" s="887"/>
      <c r="CG57" s="887"/>
      <c r="CH57" s="887"/>
      <c r="CI57" s="887"/>
      <c r="CJ57" s="887"/>
      <c r="CK57" s="887"/>
      <c r="CL57" s="887"/>
      <c r="CM57" s="887"/>
      <c r="CN57" s="887"/>
      <c r="CO57" s="887"/>
      <c r="CP57" s="887"/>
      <c r="CQ57" s="887"/>
      <c r="CR57" s="887"/>
      <c r="CS57" s="887"/>
      <c r="CT57" s="887"/>
      <c r="CU57" s="887"/>
      <c r="CV57" s="887"/>
      <c r="CW57" s="887"/>
      <c r="CX57" s="888"/>
      <c r="CY57" s="529"/>
      <c r="CZ57" s="529"/>
      <c r="DA57" s="871"/>
      <c r="DB57" s="872"/>
      <c r="DC57" s="872"/>
      <c r="DD57" s="872"/>
      <c r="DE57" s="872"/>
      <c r="DF57" s="872"/>
      <c r="DG57" s="872"/>
      <c r="DH57" s="872"/>
      <c r="DI57" s="872"/>
      <c r="DJ57" s="872"/>
      <c r="DK57" s="872"/>
      <c r="DL57" s="872"/>
      <c r="DM57" s="872"/>
      <c r="DN57" s="872"/>
      <c r="DO57" s="872"/>
      <c r="DP57" s="872"/>
      <c r="DQ57" s="872"/>
      <c r="DR57" s="872"/>
      <c r="DS57" s="872"/>
      <c r="DT57" s="872"/>
      <c r="DU57" s="872"/>
      <c r="DV57" s="872"/>
      <c r="DW57" s="872"/>
      <c r="DX57" s="872"/>
      <c r="DY57" s="873"/>
      <c r="DZ57" s="886"/>
      <c r="EA57" s="887"/>
      <c r="EB57" s="887"/>
      <c r="EC57" s="887"/>
      <c r="ED57" s="887"/>
      <c r="EE57" s="887"/>
      <c r="EF57" s="887"/>
      <c r="EG57" s="887"/>
      <c r="EH57" s="887"/>
      <c r="EI57" s="887"/>
      <c r="EJ57" s="887"/>
      <c r="EK57" s="887"/>
      <c r="EL57" s="887"/>
      <c r="EM57" s="887"/>
      <c r="EN57" s="887"/>
      <c r="EO57" s="887"/>
      <c r="EP57" s="887"/>
      <c r="EQ57" s="887"/>
      <c r="ER57" s="887"/>
      <c r="ES57" s="887"/>
      <c r="ET57" s="887"/>
      <c r="EU57" s="887"/>
      <c r="EV57" s="887"/>
      <c r="EW57" s="887"/>
      <c r="EX57" s="887"/>
      <c r="EY57" s="887"/>
      <c r="EZ57" s="887"/>
      <c r="FA57" s="887"/>
      <c r="FB57" s="887"/>
      <c r="FC57" s="887"/>
      <c r="FD57" s="887"/>
      <c r="FE57" s="887"/>
      <c r="FF57" s="887"/>
      <c r="FG57" s="887"/>
      <c r="FH57" s="887"/>
      <c r="FI57" s="887"/>
      <c r="FJ57" s="887"/>
      <c r="FK57" s="887"/>
      <c r="FL57" s="887"/>
      <c r="FM57" s="887"/>
      <c r="FN57" s="887"/>
      <c r="FO57" s="887"/>
      <c r="FP57" s="887"/>
      <c r="FQ57" s="887"/>
      <c r="FR57" s="887"/>
      <c r="FS57" s="887"/>
      <c r="FT57" s="887"/>
      <c r="FU57" s="887"/>
      <c r="FV57" s="887"/>
      <c r="FW57" s="887"/>
      <c r="FX57" s="887"/>
      <c r="FY57" s="887"/>
      <c r="FZ57" s="887"/>
      <c r="GA57" s="887"/>
      <c r="GB57" s="887"/>
      <c r="GC57" s="887"/>
      <c r="GD57" s="887"/>
      <c r="GE57" s="887"/>
      <c r="GF57" s="887"/>
      <c r="GG57" s="887"/>
      <c r="GH57" s="887"/>
      <c r="GI57" s="888"/>
      <c r="GJ57" s="530"/>
    </row>
    <row r="58" spans="2:192" ht="3.75" customHeight="1">
      <c r="B58" s="528"/>
      <c r="C58" s="874"/>
      <c r="D58" s="875"/>
      <c r="E58" s="875"/>
      <c r="F58" s="875"/>
      <c r="G58" s="875"/>
      <c r="H58" s="875"/>
      <c r="I58" s="875"/>
      <c r="J58" s="875"/>
      <c r="K58" s="875"/>
      <c r="L58" s="875"/>
      <c r="M58" s="875"/>
      <c r="N58" s="875"/>
      <c r="O58" s="875"/>
      <c r="P58" s="875"/>
      <c r="Q58" s="875"/>
      <c r="R58" s="875"/>
      <c r="S58" s="875"/>
      <c r="T58" s="526"/>
      <c r="U58" s="526"/>
      <c r="V58" s="526"/>
      <c r="W58" s="526"/>
      <c r="X58" s="882"/>
      <c r="Y58" s="882"/>
      <c r="Z58" s="882"/>
      <c r="AA58" s="882"/>
      <c r="AB58" s="882"/>
      <c r="AC58" s="526"/>
      <c r="AD58" s="526"/>
      <c r="AE58" s="526"/>
      <c r="AF58" s="526"/>
      <c r="AG58" s="526"/>
      <c r="AH58" s="526"/>
      <c r="AI58" s="882"/>
      <c r="AJ58" s="882"/>
      <c r="AK58" s="882"/>
      <c r="AL58" s="882"/>
      <c r="AM58" s="882"/>
      <c r="AN58" s="527"/>
      <c r="AO58" s="529"/>
      <c r="AP58" s="529"/>
      <c r="AQ58" s="889"/>
      <c r="AR58" s="890"/>
      <c r="AS58" s="890"/>
      <c r="AT58" s="890"/>
      <c r="AU58" s="890"/>
      <c r="AV58" s="890"/>
      <c r="AW58" s="890"/>
      <c r="AX58" s="890"/>
      <c r="AY58" s="890"/>
      <c r="AZ58" s="890"/>
      <c r="BA58" s="890"/>
      <c r="BB58" s="890"/>
      <c r="BC58" s="890"/>
      <c r="BD58" s="890"/>
      <c r="BE58" s="890"/>
      <c r="BF58" s="890"/>
      <c r="BG58" s="890"/>
      <c r="BH58" s="890"/>
      <c r="BI58" s="890"/>
      <c r="BJ58" s="890"/>
      <c r="BK58" s="890"/>
      <c r="BL58" s="890"/>
      <c r="BM58" s="890"/>
      <c r="BN58" s="890"/>
      <c r="BO58" s="890"/>
      <c r="BP58" s="890"/>
      <c r="BQ58" s="890"/>
      <c r="BR58" s="890"/>
      <c r="BS58" s="890"/>
      <c r="BT58" s="890"/>
      <c r="BU58" s="890"/>
      <c r="BV58" s="890"/>
      <c r="BW58" s="890"/>
      <c r="BX58" s="890"/>
      <c r="BY58" s="890"/>
      <c r="BZ58" s="890"/>
      <c r="CA58" s="890"/>
      <c r="CB58" s="890"/>
      <c r="CC58" s="890"/>
      <c r="CD58" s="890"/>
      <c r="CE58" s="890"/>
      <c r="CF58" s="890"/>
      <c r="CG58" s="890"/>
      <c r="CH58" s="890"/>
      <c r="CI58" s="890"/>
      <c r="CJ58" s="890"/>
      <c r="CK58" s="890"/>
      <c r="CL58" s="890"/>
      <c r="CM58" s="890"/>
      <c r="CN58" s="890"/>
      <c r="CO58" s="890"/>
      <c r="CP58" s="890"/>
      <c r="CQ58" s="890"/>
      <c r="CR58" s="890"/>
      <c r="CS58" s="890"/>
      <c r="CT58" s="890"/>
      <c r="CU58" s="890"/>
      <c r="CV58" s="890"/>
      <c r="CW58" s="890"/>
      <c r="CX58" s="891"/>
      <c r="CY58" s="529"/>
      <c r="CZ58" s="529"/>
      <c r="DA58" s="874"/>
      <c r="DB58" s="875"/>
      <c r="DC58" s="875"/>
      <c r="DD58" s="875"/>
      <c r="DE58" s="875"/>
      <c r="DF58" s="875"/>
      <c r="DG58" s="875"/>
      <c r="DH58" s="875"/>
      <c r="DI58" s="875"/>
      <c r="DJ58" s="875"/>
      <c r="DK58" s="875"/>
      <c r="DL58" s="875"/>
      <c r="DM58" s="875"/>
      <c r="DN58" s="875"/>
      <c r="DO58" s="875"/>
      <c r="DP58" s="875"/>
      <c r="DQ58" s="875"/>
      <c r="DR58" s="875"/>
      <c r="DS58" s="875"/>
      <c r="DT58" s="875"/>
      <c r="DU58" s="875"/>
      <c r="DV58" s="875"/>
      <c r="DW58" s="875"/>
      <c r="DX58" s="875"/>
      <c r="DY58" s="876"/>
      <c r="DZ58" s="889"/>
      <c r="EA58" s="890"/>
      <c r="EB58" s="890"/>
      <c r="EC58" s="890"/>
      <c r="ED58" s="890"/>
      <c r="EE58" s="890"/>
      <c r="EF58" s="890"/>
      <c r="EG58" s="890"/>
      <c r="EH58" s="890"/>
      <c r="EI58" s="890"/>
      <c r="EJ58" s="890"/>
      <c r="EK58" s="890"/>
      <c r="EL58" s="890"/>
      <c r="EM58" s="890"/>
      <c r="EN58" s="890"/>
      <c r="EO58" s="890"/>
      <c r="EP58" s="890"/>
      <c r="EQ58" s="890"/>
      <c r="ER58" s="890"/>
      <c r="ES58" s="890"/>
      <c r="ET58" s="890"/>
      <c r="EU58" s="890"/>
      <c r="EV58" s="890"/>
      <c r="EW58" s="890"/>
      <c r="EX58" s="890"/>
      <c r="EY58" s="890"/>
      <c r="EZ58" s="890"/>
      <c r="FA58" s="890"/>
      <c r="FB58" s="890"/>
      <c r="FC58" s="890"/>
      <c r="FD58" s="890"/>
      <c r="FE58" s="890"/>
      <c r="FF58" s="890"/>
      <c r="FG58" s="890"/>
      <c r="FH58" s="890"/>
      <c r="FI58" s="890"/>
      <c r="FJ58" s="890"/>
      <c r="FK58" s="890"/>
      <c r="FL58" s="890"/>
      <c r="FM58" s="890"/>
      <c r="FN58" s="890"/>
      <c r="FO58" s="890"/>
      <c r="FP58" s="890"/>
      <c r="FQ58" s="890"/>
      <c r="FR58" s="890"/>
      <c r="FS58" s="890"/>
      <c r="FT58" s="890"/>
      <c r="FU58" s="890"/>
      <c r="FV58" s="890"/>
      <c r="FW58" s="890"/>
      <c r="FX58" s="890"/>
      <c r="FY58" s="890"/>
      <c r="FZ58" s="890"/>
      <c r="GA58" s="890"/>
      <c r="GB58" s="890"/>
      <c r="GC58" s="890"/>
      <c r="GD58" s="890"/>
      <c r="GE58" s="890"/>
      <c r="GF58" s="890"/>
      <c r="GG58" s="890"/>
      <c r="GH58" s="890"/>
      <c r="GI58" s="891"/>
      <c r="GJ58" s="530"/>
    </row>
    <row r="59" spans="2:192" ht="3.75" customHeight="1">
      <c r="B59" s="528"/>
      <c r="C59" s="529"/>
      <c r="D59" s="529"/>
      <c r="E59" s="529"/>
      <c r="F59" s="529"/>
      <c r="G59" s="529"/>
      <c r="H59" s="529"/>
      <c r="I59" s="529"/>
      <c r="J59" s="529"/>
      <c r="K59" s="529"/>
      <c r="L59" s="529"/>
      <c r="M59" s="529"/>
      <c r="N59" s="529"/>
      <c r="O59" s="529"/>
      <c r="P59" s="529"/>
      <c r="Q59" s="529"/>
      <c r="R59" s="529"/>
      <c r="S59" s="529"/>
      <c r="T59" s="529"/>
      <c r="U59" s="529"/>
      <c r="V59" s="529"/>
      <c r="W59" s="529"/>
      <c r="X59" s="529"/>
      <c r="Y59" s="529"/>
      <c r="Z59" s="529"/>
      <c r="AA59" s="529"/>
      <c r="AB59" s="529"/>
      <c r="AC59" s="529"/>
      <c r="AD59" s="529"/>
      <c r="AE59" s="529"/>
      <c r="AF59" s="529"/>
      <c r="AG59" s="529"/>
      <c r="AH59" s="529"/>
      <c r="AI59" s="529"/>
      <c r="AJ59" s="529"/>
      <c r="AK59" s="529"/>
      <c r="AL59" s="529"/>
      <c r="AM59" s="529"/>
      <c r="AN59" s="529"/>
      <c r="AO59" s="529"/>
      <c r="AP59" s="529"/>
      <c r="AQ59" s="529"/>
      <c r="AR59" s="529"/>
      <c r="AS59" s="529"/>
      <c r="AT59" s="529"/>
      <c r="AU59" s="529"/>
      <c r="AV59" s="529"/>
      <c r="AW59" s="529"/>
      <c r="AX59" s="529"/>
      <c r="AY59" s="529"/>
      <c r="AZ59" s="529"/>
      <c r="BA59" s="529"/>
      <c r="BB59" s="529"/>
      <c r="BC59" s="529"/>
      <c r="BD59" s="529"/>
      <c r="BE59" s="529"/>
      <c r="BF59" s="529"/>
      <c r="BG59" s="529"/>
      <c r="BH59" s="529"/>
      <c r="BI59" s="529"/>
      <c r="BJ59" s="529"/>
      <c r="BK59" s="529"/>
      <c r="BL59" s="529"/>
      <c r="BM59" s="529"/>
      <c r="BN59" s="529"/>
      <c r="BO59" s="529"/>
      <c r="BP59" s="529"/>
      <c r="BQ59" s="529"/>
      <c r="BR59" s="529"/>
      <c r="BS59" s="529"/>
      <c r="BT59" s="529"/>
      <c r="BU59" s="529"/>
      <c r="BV59" s="529"/>
      <c r="BW59" s="529"/>
      <c r="BX59" s="529"/>
      <c r="BY59" s="529"/>
      <c r="BZ59" s="529"/>
      <c r="CA59" s="529"/>
      <c r="CB59" s="529"/>
      <c r="CC59" s="529"/>
      <c r="CD59" s="529"/>
      <c r="CE59" s="529"/>
      <c r="CF59" s="529"/>
      <c r="CG59" s="529"/>
      <c r="CH59" s="529"/>
      <c r="CI59" s="529"/>
      <c r="CJ59" s="529"/>
      <c r="CK59" s="529"/>
      <c r="CL59" s="529"/>
      <c r="CM59" s="529"/>
      <c r="CN59" s="529"/>
      <c r="CO59" s="529"/>
      <c r="CP59" s="529"/>
      <c r="CQ59" s="529"/>
      <c r="CR59" s="529"/>
      <c r="CS59" s="529"/>
      <c r="CT59" s="529"/>
      <c r="CU59" s="529"/>
      <c r="CV59" s="529"/>
      <c r="CW59" s="529"/>
      <c r="CX59" s="529"/>
      <c r="CY59" s="529"/>
      <c r="CZ59" s="529"/>
      <c r="DA59" s="529"/>
      <c r="DB59" s="529"/>
      <c r="DC59" s="529"/>
      <c r="DD59" s="529"/>
      <c r="DE59" s="529"/>
      <c r="DF59" s="529"/>
      <c r="DG59" s="529"/>
      <c r="DH59" s="529"/>
      <c r="DI59" s="529"/>
      <c r="DJ59" s="529"/>
      <c r="DK59" s="529"/>
      <c r="DL59" s="529"/>
      <c r="DM59" s="529"/>
      <c r="DN59" s="529"/>
      <c r="DO59" s="529"/>
      <c r="DP59" s="529"/>
      <c r="DQ59" s="529"/>
      <c r="DR59" s="529"/>
      <c r="DS59" s="529"/>
      <c r="DT59" s="529"/>
      <c r="DU59" s="529"/>
      <c r="DV59" s="529"/>
      <c r="DW59" s="529"/>
      <c r="DX59" s="529"/>
      <c r="DY59" s="529"/>
      <c r="DZ59" s="529"/>
      <c r="EA59" s="529"/>
      <c r="EB59" s="529"/>
      <c r="EC59" s="529"/>
      <c r="ED59" s="529"/>
      <c r="EE59" s="529"/>
      <c r="EF59" s="529"/>
      <c r="EG59" s="529"/>
      <c r="EH59" s="529"/>
      <c r="EI59" s="529"/>
      <c r="EJ59" s="529"/>
      <c r="EK59" s="529"/>
      <c r="EL59" s="529"/>
      <c r="EM59" s="529"/>
      <c r="EN59" s="529"/>
      <c r="EO59" s="529"/>
      <c r="EP59" s="529"/>
      <c r="EQ59" s="529"/>
      <c r="ER59" s="529"/>
      <c r="ES59" s="529"/>
      <c r="ET59" s="529"/>
      <c r="EU59" s="529"/>
      <c r="EV59" s="529"/>
      <c r="EW59" s="529"/>
      <c r="EX59" s="529"/>
      <c r="EY59" s="529"/>
      <c r="EZ59" s="529"/>
      <c r="FA59" s="529"/>
      <c r="FB59" s="529"/>
      <c r="FC59" s="529"/>
      <c r="FD59" s="529"/>
      <c r="FE59" s="529"/>
      <c r="FF59" s="529"/>
      <c r="FG59" s="529"/>
      <c r="FH59" s="529"/>
      <c r="FI59" s="529"/>
      <c r="FJ59" s="529"/>
      <c r="FK59" s="529"/>
      <c r="FL59" s="529"/>
      <c r="FM59" s="529"/>
      <c r="FN59" s="529"/>
      <c r="FO59" s="529"/>
      <c r="FP59" s="529"/>
      <c r="FQ59" s="529"/>
      <c r="FR59" s="529"/>
      <c r="FS59" s="529"/>
      <c r="FT59" s="529"/>
      <c r="FU59" s="529"/>
      <c r="FV59" s="529"/>
      <c r="FW59" s="529"/>
      <c r="FX59" s="529"/>
      <c r="FY59" s="529"/>
      <c r="FZ59" s="529"/>
      <c r="GA59" s="529"/>
      <c r="GB59" s="529"/>
      <c r="GC59" s="529"/>
      <c r="GD59" s="529"/>
      <c r="GE59" s="529"/>
      <c r="GF59" s="529"/>
      <c r="GG59" s="529"/>
      <c r="GH59" s="529"/>
      <c r="GI59" s="529"/>
      <c r="GJ59" s="530"/>
    </row>
    <row r="60" spans="2:192" ht="3.75" customHeight="1">
      <c r="B60" s="528"/>
      <c r="C60" s="868" t="s">
        <v>741</v>
      </c>
      <c r="D60" s="869"/>
      <c r="E60" s="869"/>
      <c r="F60" s="869"/>
      <c r="G60" s="869"/>
      <c r="H60" s="869"/>
      <c r="I60" s="869"/>
      <c r="J60" s="869"/>
      <c r="K60" s="869"/>
      <c r="L60" s="869"/>
      <c r="M60" s="869"/>
      <c r="N60" s="869"/>
      <c r="O60" s="869"/>
      <c r="P60" s="869"/>
      <c r="Q60" s="869"/>
      <c r="R60" s="869"/>
      <c r="S60" s="869"/>
      <c r="T60" s="869"/>
      <c r="U60" s="869"/>
      <c r="V60" s="869"/>
      <c r="W60" s="869"/>
      <c r="X60" s="869"/>
      <c r="Y60" s="869"/>
      <c r="Z60" s="869"/>
      <c r="AA60" s="869"/>
      <c r="AB60" s="869"/>
      <c r="AC60" s="869"/>
      <c r="AD60" s="869"/>
      <c r="AE60" s="869"/>
      <c r="AF60" s="869"/>
      <c r="AG60" s="869"/>
      <c r="AH60" s="869"/>
      <c r="AI60" s="869"/>
      <c r="AJ60" s="869"/>
      <c r="AK60" s="869"/>
      <c r="AL60" s="869"/>
      <c r="AM60" s="869"/>
      <c r="AN60" s="870"/>
      <c r="AO60" s="883"/>
      <c r="AP60" s="884"/>
      <c r="AQ60" s="884"/>
      <c r="AR60" s="884"/>
      <c r="AS60" s="884"/>
      <c r="AT60" s="884"/>
      <c r="AU60" s="884"/>
      <c r="AV60" s="884"/>
      <c r="AW60" s="884"/>
      <c r="AX60" s="884"/>
      <c r="AY60" s="884"/>
      <c r="AZ60" s="884"/>
      <c r="BA60" s="884"/>
      <c r="BB60" s="884"/>
      <c r="BC60" s="884"/>
      <c r="BD60" s="884"/>
      <c r="BE60" s="884"/>
      <c r="BF60" s="884"/>
      <c r="BG60" s="884"/>
      <c r="BH60" s="884"/>
      <c r="BI60" s="884"/>
      <c r="BJ60" s="884"/>
      <c r="BK60" s="884"/>
      <c r="BL60" s="884"/>
      <c r="BM60" s="884"/>
      <c r="BN60" s="884"/>
      <c r="BO60" s="884"/>
      <c r="BP60" s="884"/>
      <c r="BQ60" s="884"/>
      <c r="BR60" s="884"/>
      <c r="BS60" s="884"/>
      <c r="BT60" s="884"/>
      <c r="BU60" s="884"/>
      <c r="BV60" s="884"/>
      <c r="BW60" s="884"/>
      <c r="BX60" s="884"/>
      <c r="BY60" s="884"/>
      <c r="BZ60" s="884"/>
      <c r="CA60" s="884"/>
      <c r="CB60" s="884"/>
      <c r="CC60" s="884"/>
      <c r="CD60" s="884"/>
      <c r="CE60" s="884"/>
      <c r="CF60" s="884"/>
      <c r="CG60" s="884"/>
      <c r="CH60" s="884"/>
      <c r="CI60" s="884"/>
      <c r="CJ60" s="884"/>
      <c r="CK60" s="884"/>
      <c r="CL60" s="884"/>
      <c r="CM60" s="884"/>
      <c r="CN60" s="884"/>
      <c r="CO60" s="884"/>
      <c r="CP60" s="884"/>
      <c r="CQ60" s="884"/>
      <c r="CR60" s="884"/>
      <c r="CS60" s="884"/>
      <c r="CT60" s="884"/>
      <c r="CU60" s="884"/>
      <c r="CV60" s="884"/>
      <c r="CW60" s="884"/>
      <c r="CX60" s="885"/>
      <c r="CY60" s="529"/>
      <c r="CZ60" s="529"/>
      <c r="DA60" s="868" t="s">
        <v>740</v>
      </c>
      <c r="DB60" s="869"/>
      <c r="DC60" s="869"/>
      <c r="DD60" s="869"/>
      <c r="DE60" s="869"/>
      <c r="DF60" s="869"/>
      <c r="DG60" s="869"/>
      <c r="DH60" s="869"/>
      <c r="DI60" s="869"/>
      <c r="DJ60" s="869"/>
      <c r="DK60" s="869"/>
      <c r="DL60" s="869"/>
      <c r="DM60" s="869"/>
      <c r="DN60" s="869"/>
      <c r="DO60" s="869"/>
      <c r="DP60" s="869"/>
      <c r="DQ60" s="869"/>
      <c r="DR60" s="869"/>
      <c r="DS60" s="869"/>
      <c r="DT60" s="869"/>
      <c r="DU60" s="869"/>
      <c r="DV60" s="869"/>
      <c r="DW60" s="869"/>
      <c r="DX60" s="869"/>
      <c r="DY60" s="869"/>
      <c r="DZ60" s="869"/>
      <c r="EA60" s="869"/>
      <c r="EB60" s="869"/>
      <c r="EC60" s="869"/>
      <c r="ED60" s="869"/>
      <c r="EE60" s="869"/>
      <c r="EF60" s="869"/>
      <c r="EG60" s="869"/>
      <c r="EH60" s="869"/>
      <c r="EI60" s="869"/>
      <c r="EJ60" s="869"/>
      <c r="EK60" s="869"/>
      <c r="EL60" s="869"/>
      <c r="EM60" s="869"/>
      <c r="EN60" s="869"/>
      <c r="EO60" s="869"/>
      <c r="EP60" s="869"/>
      <c r="EQ60" s="869"/>
      <c r="ER60" s="869"/>
      <c r="ES60" s="869"/>
      <c r="ET60" s="869"/>
      <c r="EU60" s="869"/>
      <c r="EV60" s="869"/>
      <c r="EW60" s="869"/>
      <c r="EX60" s="869"/>
      <c r="EY60" s="869"/>
      <c r="EZ60" s="869"/>
      <c r="FA60" s="869"/>
      <c r="FB60" s="869"/>
      <c r="FC60" s="869"/>
      <c r="FD60" s="869"/>
      <c r="FE60" s="869"/>
      <c r="FF60" s="869"/>
      <c r="FG60" s="869"/>
      <c r="FH60" s="869"/>
      <c r="FI60" s="869"/>
      <c r="FJ60" s="869"/>
      <c r="FK60" s="869"/>
      <c r="FL60" s="869"/>
      <c r="FM60" s="532"/>
      <c r="FN60" s="532"/>
      <c r="FO60" s="532"/>
      <c r="FP60" s="532"/>
      <c r="FQ60" s="532"/>
      <c r="FR60" s="532"/>
      <c r="FS60" s="880" t="s">
        <v>310</v>
      </c>
      <c r="FT60" s="880"/>
      <c r="FU60" s="880"/>
      <c r="FV60" s="880"/>
      <c r="FW60" s="880"/>
      <c r="FX60" s="532"/>
      <c r="FY60" s="532"/>
      <c r="FZ60" s="532"/>
      <c r="GA60" s="532"/>
      <c r="GB60" s="532"/>
      <c r="GC60" s="532"/>
      <c r="GD60" s="880" t="s">
        <v>311</v>
      </c>
      <c r="GE60" s="880"/>
      <c r="GF60" s="880"/>
      <c r="GG60" s="880"/>
      <c r="GH60" s="880"/>
      <c r="GI60" s="543"/>
      <c r="GJ60" s="530"/>
    </row>
    <row r="61" spans="2:192" ht="3.75" customHeight="1">
      <c r="B61" s="528"/>
      <c r="C61" s="871"/>
      <c r="D61" s="872"/>
      <c r="E61" s="872"/>
      <c r="F61" s="872"/>
      <c r="G61" s="872"/>
      <c r="H61" s="872"/>
      <c r="I61" s="872"/>
      <c r="J61" s="872"/>
      <c r="K61" s="872"/>
      <c r="L61" s="872"/>
      <c r="M61" s="872"/>
      <c r="N61" s="872"/>
      <c r="O61" s="872"/>
      <c r="P61" s="872"/>
      <c r="Q61" s="872"/>
      <c r="R61" s="872"/>
      <c r="S61" s="872"/>
      <c r="T61" s="872"/>
      <c r="U61" s="872"/>
      <c r="V61" s="872"/>
      <c r="W61" s="872"/>
      <c r="X61" s="872"/>
      <c r="Y61" s="872"/>
      <c r="Z61" s="872"/>
      <c r="AA61" s="872"/>
      <c r="AB61" s="872"/>
      <c r="AC61" s="872"/>
      <c r="AD61" s="872"/>
      <c r="AE61" s="872"/>
      <c r="AF61" s="872"/>
      <c r="AG61" s="872"/>
      <c r="AH61" s="872"/>
      <c r="AI61" s="872"/>
      <c r="AJ61" s="872"/>
      <c r="AK61" s="872"/>
      <c r="AL61" s="872"/>
      <c r="AM61" s="872"/>
      <c r="AN61" s="873"/>
      <c r="AO61" s="886"/>
      <c r="AP61" s="887"/>
      <c r="AQ61" s="887"/>
      <c r="AR61" s="887"/>
      <c r="AS61" s="887"/>
      <c r="AT61" s="887"/>
      <c r="AU61" s="887"/>
      <c r="AV61" s="887"/>
      <c r="AW61" s="887"/>
      <c r="AX61" s="887"/>
      <c r="AY61" s="887"/>
      <c r="AZ61" s="887"/>
      <c r="BA61" s="887"/>
      <c r="BB61" s="887"/>
      <c r="BC61" s="887"/>
      <c r="BD61" s="887"/>
      <c r="BE61" s="887"/>
      <c r="BF61" s="887"/>
      <c r="BG61" s="887"/>
      <c r="BH61" s="887"/>
      <c r="BI61" s="887"/>
      <c r="BJ61" s="887"/>
      <c r="BK61" s="887"/>
      <c r="BL61" s="887"/>
      <c r="BM61" s="887"/>
      <c r="BN61" s="887"/>
      <c r="BO61" s="887"/>
      <c r="BP61" s="887"/>
      <c r="BQ61" s="887"/>
      <c r="BR61" s="887"/>
      <c r="BS61" s="887"/>
      <c r="BT61" s="887"/>
      <c r="BU61" s="887"/>
      <c r="BV61" s="887"/>
      <c r="BW61" s="887"/>
      <c r="BX61" s="887"/>
      <c r="BY61" s="887"/>
      <c r="BZ61" s="887"/>
      <c r="CA61" s="887"/>
      <c r="CB61" s="887"/>
      <c r="CC61" s="887"/>
      <c r="CD61" s="887"/>
      <c r="CE61" s="887"/>
      <c r="CF61" s="887"/>
      <c r="CG61" s="887"/>
      <c r="CH61" s="887"/>
      <c r="CI61" s="887"/>
      <c r="CJ61" s="887"/>
      <c r="CK61" s="887"/>
      <c r="CL61" s="887"/>
      <c r="CM61" s="887"/>
      <c r="CN61" s="887"/>
      <c r="CO61" s="887"/>
      <c r="CP61" s="887"/>
      <c r="CQ61" s="887"/>
      <c r="CR61" s="887"/>
      <c r="CS61" s="887"/>
      <c r="CT61" s="887"/>
      <c r="CU61" s="887"/>
      <c r="CV61" s="887"/>
      <c r="CW61" s="887"/>
      <c r="CX61" s="888"/>
      <c r="CY61" s="529"/>
      <c r="CZ61" s="529"/>
      <c r="DA61" s="871"/>
      <c r="DB61" s="872"/>
      <c r="DC61" s="872"/>
      <c r="DD61" s="872"/>
      <c r="DE61" s="872"/>
      <c r="DF61" s="872"/>
      <c r="DG61" s="872"/>
      <c r="DH61" s="872"/>
      <c r="DI61" s="872"/>
      <c r="DJ61" s="872"/>
      <c r="DK61" s="872"/>
      <c r="DL61" s="872"/>
      <c r="DM61" s="872"/>
      <c r="DN61" s="872"/>
      <c r="DO61" s="872"/>
      <c r="DP61" s="872"/>
      <c r="DQ61" s="872"/>
      <c r="DR61" s="872"/>
      <c r="DS61" s="872"/>
      <c r="DT61" s="872"/>
      <c r="DU61" s="872"/>
      <c r="DV61" s="872"/>
      <c r="DW61" s="872"/>
      <c r="DX61" s="872"/>
      <c r="DY61" s="872"/>
      <c r="DZ61" s="872"/>
      <c r="EA61" s="872"/>
      <c r="EB61" s="872"/>
      <c r="EC61" s="872"/>
      <c r="ED61" s="872"/>
      <c r="EE61" s="872"/>
      <c r="EF61" s="872"/>
      <c r="EG61" s="872"/>
      <c r="EH61" s="872"/>
      <c r="EI61" s="872"/>
      <c r="EJ61" s="872"/>
      <c r="EK61" s="872"/>
      <c r="EL61" s="872"/>
      <c r="EM61" s="872"/>
      <c r="EN61" s="872"/>
      <c r="EO61" s="872"/>
      <c r="EP61" s="872"/>
      <c r="EQ61" s="872"/>
      <c r="ER61" s="872"/>
      <c r="ES61" s="872"/>
      <c r="ET61" s="872"/>
      <c r="EU61" s="872"/>
      <c r="EV61" s="872"/>
      <c r="EW61" s="872"/>
      <c r="EX61" s="872"/>
      <c r="EY61" s="872"/>
      <c r="EZ61" s="872"/>
      <c r="FA61" s="872"/>
      <c r="FB61" s="872"/>
      <c r="FC61" s="872"/>
      <c r="FD61" s="872"/>
      <c r="FE61" s="872"/>
      <c r="FF61" s="872"/>
      <c r="FG61" s="872"/>
      <c r="FH61" s="872"/>
      <c r="FI61" s="872"/>
      <c r="FJ61" s="872"/>
      <c r="FK61" s="872"/>
      <c r="FL61" s="872"/>
      <c r="FM61" s="537"/>
      <c r="FN61" s="537"/>
      <c r="FO61" s="537"/>
      <c r="FP61" s="893"/>
      <c r="FQ61" s="893"/>
      <c r="FR61" s="537"/>
      <c r="FS61" s="881"/>
      <c r="FT61" s="881"/>
      <c r="FU61" s="881"/>
      <c r="FV61" s="881"/>
      <c r="FW61" s="881"/>
      <c r="FX61" s="537"/>
      <c r="FY61" s="537"/>
      <c r="FZ61" s="537"/>
      <c r="GA61" s="893"/>
      <c r="GB61" s="893"/>
      <c r="GC61" s="537"/>
      <c r="GD61" s="881"/>
      <c r="GE61" s="881"/>
      <c r="GF61" s="881"/>
      <c r="GG61" s="881"/>
      <c r="GH61" s="881"/>
      <c r="GI61" s="544"/>
      <c r="GJ61" s="530"/>
    </row>
    <row r="62" spans="2:192" ht="3.75" customHeight="1">
      <c r="B62" s="528"/>
      <c r="C62" s="871"/>
      <c r="D62" s="872"/>
      <c r="E62" s="872"/>
      <c r="F62" s="872"/>
      <c r="G62" s="872"/>
      <c r="H62" s="872"/>
      <c r="I62" s="872"/>
      <c r="J62" s="872"/>
      <c r="K62" s="872"/>
      <c r="L62" s="872"/>
      <c r="M62" s="872"/>
      <c r="N62" s="872"/>
      <c r="O62" s="872"/>
      <c r="P62" s="872"/>
      <c r="Q62" s="872"/>
      <c r="R62" s="872"/>
      <c r="S62" s="872"/>
      <c r="T62" s="872"/>
      <c r="U62" s="872"/>
      <c r="V62" s="872"/>
      <c r="W62" s="872"/>
      <c r="X62" s="872"/>
      <c r="Y62" s="872"/>
      <c r="Z62" s="872"/>
      <c r="AA62" s="872"/>
      <c r="AB62" s="872"/>
      <c r="AC62" s="872"/>
      <c r="AD62" s="872"/>
      <c r="AE62" s="872"/>
      <c r="AF62" s="872"/>
      <c r="AG62" s="872"/>
      <c r="AH62" s="872"/>
      <c r="AI62" s="872"/>
      <c r="AJ62" s="872"/>
      <c r="AK62" s="872"/>
      <c r="AL62" s="872"/>
      <c r="AM62" s="872"/>
      <c r="AN62" s="873"/>
      <c r="AO62" s="886"/>
      <c r="AP62" s="887"/>
      <c r="AQ62" s="887"/>
      <c r="AR62" s="887"/>
      <c r="AS62" s="887"/>
      <c r="AT62" s="887"/>
      <c r="AU62" s="887"/>
      <c r="AV62" s="887"/>
      <c r="AW62" s="887"/>
      <c r="AX62" s="887"/>
      <c r="AY62" s="887"/>
      <c r="AZ62" s="887"/>
      <c r="BA62" s="887"/>
      <c r="BB62" s="887"/>
      <c r="BC62" s="887"/>
      <c r="BD62" s="887"/>
      <c r="BE62" s="887"/>
      <c r="BF62" s="887"/>
      <c r="BG62" s="887"/>
      <c r="BH62" s="887"/>
      <c r="BI62" s="887"/>
      <c r="BJ62" s="887"/>
      <c r="BK62" s="887"/>
      <c r="BL62" s="887"/>
      <c r="BM62" s="887"/>
      <c r="BN62" s="887"/>
      <c r="BO62" s="887"/>
      <c r="BP62" s="887"/>
      <c r="BQ62" s="887"/>
      <c r="BR62" s="887"/>
      <c r="BS62" s="887"/>
      <c r="BT62" s="887"/>
      <c r="BU62" s="887"/>
      <c r="BV62" s="887"/>
      <c r="BW62" s="887"/>
      <c r="BX62" s="887"/>
      <c r="BY62" s="887"/>
      <c r="BZ62" s="887"/>
      <c r="CA62" s="887"/>
      <c r="CB62" s="887"/>
      <c r="CC62" s="887"/>
      <c r="CD62" s="887"/>
      <c r="CE62" s="887"/>
      <c r="CF62" s="887"/>
      <c r="CG62" s="887"/>
      <c r="CH62" s="887"/>
      <c r="CI62" s="887"/>
      <c r="CJ62" s="887"/>
      <c r="CK62" s="887"/>
      <c r="CL62" s="887"/>
      <c r="CM62" s="887"/>
      <c r="CN62" s="887"/>
      <c r="CO62" s="887"/>
      <c r="CP62" s="887"/>
      <c r="CQ62" s="887"/>
      <c r="CR62" s="887"/>
      <c r="CS62" s="887"/>
      <c r="CT62" s="887"/>
      <c r="CU62" s="887"/>
      <c r="CV62" s="887"/>
      <c r="CW62" s="887"/>
      <c r="CX62" s="888"/>
      <c r="CY62" s="529"/>
      <c r="CZ62" s="529"/>
      <c r="DA62" s="871"/>
      <c r="DB62" s="872"/>
      <c r="DC62" s="872"/>
      <c r="DD62" s="872"/>
      <c r="DE62" s="872"/>
      <c r="DF62" s="872"/>
      <c r="DG62" s="872"/>
      <c r="DH62" s="872"/>
      <c r="DI62" s="872"/>
      <c r="DJ62" s="872"/>
      <c r="DK62" s="872"/>
      <c r="DL62" s="872"/>
      <c r="DM62" s="872"/>
      <c r="DN62" s="872"/>
      <c r="DO62" s="872"/>
      <c r="DP62" s="872"/>
      <c r="DQ62" s="872"/>
      <c r="DR62" s="872"/>
      <c r="DS62" s="872"/>
      <c r="DT62" s="872"/>
      <c r="DU62" s="872"/>
      <c r="DV62" s="872"/>
      <c r="DW62" s="872"/>
      <c r="DX62" s="872"/>
      <c r="DY62" s="872"/>
      <c r="DZ62" s="872"/>
      <c r="EA62" s="872"/>
      <c r="EB62" s="872"/>
      <c r="EC62" s="872"/>
      <c r="ED62" s="872"/>
      <c r="EE62" s="872"/>
      <c r="EF62" s="872"/>
      <c r="EG62" s="872"/>
      <c r="EH62" s="872"/>
      <c r="EI62" s="872"/>
      <c r="EJ62" s="872"/>
      <c r="EK62" s="872"/>
      <c r="EL62" s="872"/>
      <c r="EM62" s="872"/>
      <c r="EN62" s="872"/>
      <c r="EO62" s="872"/>
      <c r="EP62" s="872"/>
      <c r="EQ62" s="872"/>
      <c r="ER62" s="872"/>
      <c r="ES62" s="872"/>
      <c r="ET62" s="872"/>
      <c r="EU62" s="872"/>
      <c r="EV62" s="872"/>
      <c r="EW62" s="872"/>
      <c r="EX62" s="872"/>
      <c r="EY62" s="872"/>
      <c r="EZ62" s="872"/>
      <c r="FA62" s="872"/>
      <c r="FB62" s="872"/>
      <c r="FC62" s="872"/>
      <c r="FD62" s="872"/>
      <c r="FE62" s="872"/>
      <c r="FF62" s="872"/>
      <c r="FG62" s="872"/>
      <c r="FH62" s="872"/>
      <c r="FI62" s="872"/>
      <c r="FJ62" s="872"/>
      <c r="FK62" s="872"/>
      <c r="FL62" s="872"/>
      <c r="FM62" s="537"/>
      <c r="FN62" s="537"/>
      <c r="FO62" s="537"/>
      <c r="FP62" s="893"/>
      <c r="FQ62" s="893"/>
      <c r="FR62" s="537"/>
      <c r="FS62" s="881"/>
      <c r="FT62" s="881"/>
      <c r="FU62" s="881"/>
      <c r="FV62" s="881"/>
      <c r="FW62" s="881"/>
      <c r="FX62" s="537"/>
      <c r="FY62" s="537"/>
      <c r="FZ62" s="537"/>
      <c r="GA62" s="893"/>
      <c r="GB62" s="893"/>
      <c r="GC62" s="537"/>
      <c r="GD62" s="881"/>
      <c r="GE62" s="881"/>
      <c r="GF62" s="881"/>
      <c r="GG62" s="881"/>
      <c r="GH62" s="881"/>
      <c r="GI62" s="544"/>
      <c r="GJ62" s="530"/>
    </row>
    <row r="63" spans="2:192" ht="3.75" customHeight="1">
      <c r="B63" s="528"/>
      <c r="C63" s="874"/>
      <c r="D63" s="875"/>
      <c r="E63" s="875"/>
      <c r="F63" s="875"/>
      <c r="G63" s="875"/>
      <c r="H63" s="875"/>
      <c r="I63" s="875"/>
      <c r="J63" s="875"/>
      <c r="K63" s="875"/>
      <c r="L63" s="875"/>
      <c r="M63" s="875"/>
      <c r="N63" s="875"/>
      <c r="O63" s="875"/>
      <c r="P63" s="875"/>
      <c r="Q63" s="875"/>
      <c r="R63" s="875"/>
      <c r="S63" s="875"/>
      <c r="T63" s="875"/>
      <c r="U63" s="875"/>
      <c r="V63" s="875"/>
      <c r="W63" s="875"/>
      <c r="X63" s="875"/>
      <c r="Y63" s="875"/>
      <c r="Z63" s="875"/>
      <c r="AA63" s="875"/>
      <c r="AB63" s="875"/>
      <c r="AC63" s="875"/>
      <c r="AD63" s="875"/>
      <c r="AE63" s="875"/>
      <c r="AF63" s="875"/>
      <c r="AG63" s="875"/>
      <c r="AH63" s="875"/>
      <c r="AI63" s="875"/>
      <c r="AJ63" s="875"/>
      <c r="AK63" s="875"/>
      <c r="AL63" s="875"/>
      <c r="AM63" s="875"/>
      <c r="AN63" s="876"/>
      <c r="AO63" s="889"/>
      <c r="AP63" s="890"/>
      <c r="AQ63" s="890"/>
      <c r="AR63" s="890"/>
      <c r="AS63" s="890"/>
      <c r="AT63" s="890"/>
      <c r="AU63" s="890"/>
      <c r="AV63" s="890"/>
      <c r="AW63" s="890"/>
      <c r="AX63" s="890"/>
      <c r="AY63" s="890"/>
      <c r="AZ63" s="890"/>
      <c r="BA63" s="890"/>
      <c r="BB63" s="890"/>
      <c r="BC63" s="890"/>
      <c r="BD63" s="890"/>
      <c r="BE63" s="890"/>
      <c r="BF63" s="890"/>
      <c r="BG63" s="890"/>
      <c r="BH63" s="890"/>
      <c r="BI63" s="890"/>
      <c r="BJ63" s="890"/>
      <c r="BK63" s="890"/>
      <c r="BL63" s="890"/>
      <c r="BM63" s="890"/>
      <c r="BN63" s="890"/>
      <c r="BO63" s="890"/>
      <c r="BP63" s="890"/>
      <c r="BQ63" s="890"/>
      <c r="BR63" s="890"/>
      <c r="BS63" s="890"/>
      <c r="BT63" s="890"/>
      <c r="BU63" s="890"/>
      <c r="BV63" s="890"/>
      <c r="BW63" s="890"/>
      <c r="BX63" s="890"/>
      <c r="BY63" s="890"/>
      <c r="BZ63" s="890"/>
      <c r="CA63" s="890"/>
      <c r="CB63" s="890"/>
      <c r="CC63" s="890"/>
      <c r="CD63" s="890"/>
      <c r="CE63" s="890"/>
      <c r="CF63" s="890"/>
      <c r="CG63" s="890"/>
      <c r="CH63" s="890"/>
      <c r="CI63" s="890"/>
      <c r="CJ63" s="890"/>
      <c r="CK63" s="890"/>
      <c r="CL63" s="890"/>
      <c r="CM63" s="890"/>
      <c r="CN63" s="890"/>
      <c r="CO63" s="890"/>
      <c r="CP63" s="890"/>
      <c r="CQ63" s="890"/>
      <c r="CR63" s="890"/>
      <c r="CS63" s="890"/>
      <c r="CT63" s="890"/>
      <c r="CU63" s="890"/>
      <c r="CV63" s="890"/>
      <c r="CW63" s="890"/>
      <c r="CX63" s="891"/>
      <c r="CY63" s="529"/>
      <c r="CZ63" s="529"/>
      <c r="DA63" s="874"/>
      <c r="DB63" s="875"/>
      <c r="DC63" s="875"/>
      <c r="DD63" s="875"/>
      <c r="DE63" s="875"/>
      <c r="DF63" s="875"/>
      <c r="DG63" s="875"/>
      <c r="DH63" s="875"/>
      <c r="DI63" s="875"/>
      <c r="DJ63" s="875"/>
      <c r="DK63" s="875"/>
      <c r="DL63" s="875"/>
      <c r="DM63" s="875"/>
      <c r="DN63" s="875"/>
      <c r="DO63" s="875"/>
      <c r="DP63" s="875"/>
      <c r="DQ63" s="875"/>
      <c r="DR63" s="875"/>
      <c r="DS63" s="875"/>
      <c r="DT63" s="875"/>
      <c r="DU63" s="875"/>
      <c r="DV63" s="875"/>
      <c r="DW63" s="875"/>
      <c r="DX63" s="875"/>
      <c r="DY63" s="875"/>
      <c r="DZ63" s="875"/>
      <c r="EA63" s="875"/>
      <c r="EB63" s="875"/>
      <c r="EC63" s="875"/>
      <c r="ED63" s="875"/>
      <c r="EE63" s="875"/>
      <c r="EF63" s="875"/>
      <c r="EG63" s="875"/>
      <c r="EH63" s="875"/>
      <c r="EI63" s="875"/>
      <c r="EJ63" s="875"/>
      <c r="EK63" s="875"/>
      <c r="EL63" s="875"/>
      <c r="EM63" s="875"/>
      <c r="EN63" s="875"/>
      <c r="EO63" s="875"/>
      <c r="EP63" s="875"/>
      <c r="EQ63" s="875"/>
      <c r="ER63" s="875"/>
      <c r="ES63" s="875"/>
      <c r="ET63" s="875"/>
      <c r="EU63" s="875"/>
      <c r="EV63" s="875"/>
      <c r="EW63" s="875"/>
      <c r="EX63" s="875"/>
      <c r="EY63" s="875"/>
      <c r="EZ63" s="875"/>
      <c r="FA63" s="875"/>
      <c r="FB63" s="875"/>
      <c r="FC63" s="875"/>
      <c r="FD63" s="875"/>
      <c r="FE63" s="875"/>
      <c r="FF63" s="875"/>
      <c r="FG63" s="875"/>
      <c r="FH63" s="875"/>
      <c r="FI63" s="875"/>
      <c r="FJ63" s="875"/>
      <c r="FK63" s="875"/>
      <c r="FL63" s="875"/>
      <c r="FM63" s="526"/>
      <c r="FN63" s="526"/>
      <c r="FO63" s="526"/>
      <c r="FP63" s="526"/>
      <c r="FQ63" s="526"/>
      <c r="FR63" s="526"/>
      <c r="FS63" s="882"/>
      <c r="FT63" s="882"/>
      <c r="FU63" s="882"/>
      <c r="FV63" s="882"/>
      <c r="FW63" s="882"/>
      <c r="FX63" s="526"/>
      <c r="FY63" s="526"/>
      <c r="FZ63" s="526"/>
      <c r="GA63" s="526"/>
      <c r="GB63" s="526"/>
      <c r="GC63" s="526"/>
      <c r="GD63" s="882"/>
      <c r="GE63" s="882"/>
      <c r="GF63" s="882"/>
      <c r="GG63" s="882"/>
      <c r="GH63" s="882"/>
      <c r="GI63" s="527"/>
      <c r="GJ63" s="530"/>
    </row>
    <row r="64" spans="2:192" ht="3.75" customHeight="1">
      <c r="B64" s="528"/>
      <c r="C64" s="868" t="s">
        <v>739</v>
      </c>
      <c r="D64" s="869"/>
      <c r="E64" s="869"/>
      <c r="F64" s="869"/>
      <c r="G64" s="869"/>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70"/>
      <c r="AO64" s="883"/>
      <c r="AP64" s="884"/>
      <c r="AQ64" s="884"/>
      <c r="AR64" s="884"/>
      <c r="AS64" s="884"/>
      <c r="AT64" s="884"/>
      <c r="AU64" s="884"/>
      <c r="AV64" s="884"/>
      <c r="AW64" s="884"/>
      <c r="AX64" s="884"/>
      <c r="AY64" s="884"/>
      <c r="AZ64" s="884"/>
      <c r="BA64" s="884"/>
      <c r="BB64" s="884"/>
      <c r="BC64" s="884"/>
      <c r="BD64" s="884"/>
      <c r="BE64" s="884"/>
      <c r="BF64" s="884"/>
      <c r="BG64" s="884"/>
      <c r="BH64" s="884"/>
      <c r="BI64" s="884"/>
      <c r="BJ64" s="884"/>
      <c r="BK64" s="884"/>
      <c r="BL64" s="884"/>
      <c r="BM64" s="884"/>
      <c r="BN64" s="884"/>
      <c r="BO64" s="884"/>
      <c r="BP64" s="884"/>
      <c r="BQ64" s="884"/>
      <c r="BR64" s="884"/>
      <c r="BS64" s="884"/>
      <c r="BT64" s="884"/>
      <c r="BU64" s="884"/>
      <c r="BV64" s="884"/>
      <c r="BW64" s="884"/>
      <c r="BX64" s="884"/>
      <c r="BY64" s="884"/>
      <c r="BZ64" s="884"/>
      <c r="CA64" s="884"/>
      <c r="CB64" s="884"/>
      <c r="CC64" s="884"/>
      <c r="CD64" s="884"/>
      <c r="CE64" s="884"/>
      <c r="CF64" s="884"/>
      <c r="CG64" s="884"/>
      <c r="CH64" s="884"/>
      <c r="CI64" s="884"/>
      <c r="CJ64" s="884"/>
      <c r="CK64" s="884"/>
      <c r="CL64" s="884"/>
      <c r="CM64" s="884"/>
      <c r="CN64" s="884"/>
      <c r="CO64" s="884"/>
      <c r="CP64" s="884"/>
      <c r="CQ64" s="884"/>
      <c r="CR64" s="884"/>
      <c r="CS64" s="884"/>
      <c r="CT64" s="884"/>
      <c r="CU64" s="884"/>
      <c r="CV64" s="884"/>
      <c r="CW64" s="884"/>
      <c r="CX64" s="885"/>
      <c r="CY64" s="529"/>
      <c r="CZ64" s="529"/>
      <c r="DA64" s="868" t="s">
        <v>738</v>
      </c>
      <c r="DB64" s="869"/>
      <c r="DC64" s="869"/>
      <c r="DD64" s="869"/>
      <c r="DE64" s="869"/>
      <c r="DF64" s="869"/>
      <c r="DG64" s="869"/>
      <c r="DH64" s="869"/>
      <c r="DI64" s="869"/>
      <c r="DJ64" s="869"/>
      <c r="DK64" s="869"/>
      <c r="DL64" s="869"/>
      <c r="DM64" s="869"/>
      <c r="DN64" s="869"/>
      <c r="DO64" s="869"/>
      <c r="DP64" s="869"/>
      <c r="DQ64" s="869"/>
      <c r="DR64" s="869"/>
      <c r="DS64" s="869"/>
      <c r="DT64" s="869"/>
      <c r="DU64" s="869"/>
      <c r="DV64" s="869"/>
      <c r="DW64" s="869"/>
      <c r="DX64" s="869"/>
      <c r="DY64" s="870"/>
      <c r="DZ64" s="531"/>
      <c r="EA64" s="532"/>
      <c r="EB64" s="532"/>
      <c r="EC64" s="532"/>
      <c r="ED64" s="532"/>
      <c r="EE64" s="532"/>
      <c r="EF64" s="532"/>
      <c r="EG64" s="532"/>
      <c r="EH64" s="532"/>
      <c r="EI64" s="532"/>
      <c r="EJ64" s="532"/>
      <c r="EK64" s="532"/>
      <c r="EL64" s="532"/>
      <c r="EM64" s="532"/>
      <c r="EN64" s="532"/>
      <c r="EO64" s="532"/>
      <c r="EP64" s="532"/>
      <c r="EQ64" s="532"/>
      <c r="ER64" s="532"/>
      <c r="ES64" s="532"/>
      <c r="ET64" s="532"/>
      <c r="EU64" s="532"/>
      <c r="EV64" s="532"/>
      <c r="EW64" s="532"/>
      <c r="EX64" s="532"/>
      <c r="EY64" s="532"/>
      <c r="EZ64" s="532"/>
      <c r="FA64" s="532"/>
      <c r="FB64" s="532"/>
      <c r="FC64" s="532"/>
      <c r="FD64" s="532"/>
      <c r="FE64" s="532"/>
      <c r="FF64" s="532"/>
      <c r="FG64" s="532"/>
      <c r="FH64" s="532"/>
      <c r="FI64" s="532"/>
      <c r="FJ64" s="532"/>
      <c r="FK64" s="532"/>
      <c r="FL64" s="532"/>
      <c r="FM64" s="532"/>
      <c r="FN64" s="532"/>
      <c r="FO64" s="532"/>
      <c r="FP64" s="532"/>
      <c r="FQ64" s="532"/>
      <c r="FR64" s="532"/>
      <c r="FS64" s="880" t="s">
        <v>310</v>
      </c>
      <c r="FT64" s="880"/>
      <c r="FU64" s="880"/>
      <c r="FV64" s="880"/>
      <c r="FW64" s="880"/>
      <c r="FX64" s="532"/>
      <c r="FY64" s="532"/>
      <c r="FZ64" s="532"/>
      <c r="GA64" s="532"/>
      <c r="GB64" s="532"/>
      <c r="GC64" s="532"/>
      <c r="GD64" s="880" t="s">
        <v>311</v>
      </c>
      <c r="GE64" s="880"/>
      <c r="GF64" s="880"/>
      <c r="GG64" s="880"/>
      <c r="GH64" s="880"/>
      <c r="GI64" s="543"/>
      <c r="GJ64" s="530"/>
    </row>
    <row r="65" spans="2:192" ht="3.75" customHeight="1">
      <c r="B65" s="528"/>
      <c r="C65" s="871"/>
      <c r="D65" s="872"/>
      <c r="E65" s="872"/>
      <c r="F65" s="872"/>
      <c r="G65" s="872"/>
      <c r="H65" s="872"/>
      <c r="I65" s="872"/>
      <c r="J65" s="872"/>
      <c r="K65" s="872"/>
      <c r="L65" s="872"/>
      <c r="M65" s="872"/>
      <c r="N65" s="872"/>
      <c r="O65" s="872"/>
      <c r="P65" s="872"/>
      <c r="Q65" s="872"/>
      <c r="R65" s="872"/>
      <c r="S65" s="872"/>
      <c r="T65" s="872"/>
      <c r="U65" s="872"/>
      <c r="V65" s="872"/>
      <c r="W65" s="872"/>
      <c r="X65" s="872"/>
      <c r="Y65" s="872"/>
      <c r="Z65" s="872"/>
      <c r="AA65" s="872"/>
      <c r="AB65" s="872"/>
      <c r="AC65" s="872"/>
      <c r="AD65" s="872"/>
      <c r="AE65" s="872"/>
      <c r="AF65" s="872"/>
      <c r="AG65" s="872"/>
      <c r="AH65" s="872"/>
      <c r="AI65" s="872"/>
      <c r="AJ65" s="872"/>
      <c r="AK65" s="872"/>
      <c r="AL65" s="872"/>
      <c r="AM65" s="872"/>
      <c r="AN65" s="873"/>
      <c r="AO65" s="886"/>
      <c r="AP65" s="887"/>
      <c r="AQ65" s="887"/>
      <c r="AR65" s="887"/>
      <c r="AS65" s="887"/>
      <c r="AT65" s="887"/>
      <c r="AU65" s="887"/>
      <c r="AV65" s="887"/>
      <c r="AW65" s="887"/>
      <c r="AX65" s="887"/>
      <c r="AY65" s="887"/>
      <c r="AZ65" s="887"/>
      <c r="BA65" s="887"/>
      <c r="BB65" s="887"/>
      <c r="BC65" s="887"/>
      <c r="BD65" s="887"/>
      <c r="BE65" s="887"/>
      <c r="BF65" s="887"/>
      <c r="BG65" s="887"/>
      <c r="BH65" s="887"/>
      <c r="BI65" s="887"/>
      <c r="BJ65" s="887"/>
      <c r="BK65" s="887"/>
      <c r="BL65" s="887"/>
      <c r="BM65" s="887"/>
      <c r="BN65" s="887"/>
      <c r="BO65" s="887"/>
      <c r="BP65" s="887"/>
      <c r="BQ65" s="887"/>
      <c r="BR65" s="887"/>
      <c r="BS65" s="887"/>
      <c r="BT65" s="887"/>
      <c r="BU65" s="887"/>
      <c r="BV65" s="887"/>
      <c r="BW65" s="887"/>
      <c r="BX65" s="887"/>
      <c r="BY65" s="887"/>
      <c r="BZ65" s="887"/>
      <c r="CA65" s="887"/>
      <c r="CB65" s="887"/>
      <c r="CC65" s="887"/>
      <c r="CD65" s="887"/>
      <c r="CE65" s="887"/>
      <c r="CF65" s="887"/>
      <c r="CG65" s="887"/>
      <c r="CH65" s="887"/>
      <c r="CI65" s="887"/>
      <c r="CJ65" s="887"/>
      <c r="CK65" s="887"/>
      <c r="CL65" s="887"/>
      <c r="CM65" s="887"/>
      <c r="CN65" s="887"/>
      <c r="CO65" s="887"/>
      <c r="CP65" s="887"/>
      <c r="CQ65" s="887"/>
      <c r="CR65" s="887"/>
      <c r="CS65" s="887"/>
      <c r="CT65" s="887"/>
      <c r="CU65" s="887"/>
      <c r="CV65" s="887"/>
      <c r="CW65" s="887"/>
      <c r="CX65" s="888"/>
      <c r="CY65" s="529"/>
      <c r="CZ65" s="529"/>
      <c r="DA65" s="871"/>
      <c r="DB65" s="872"/>
      <c r="DC65" s="872"/>
      <c r="DD65" s="872"/>
      <c r="DE65" s="872"/>
      <c r="DF65" s="872"/>
      <c r="DG65" s="872"/>
      <c r="DH65" s="872"/>
      <c r="DI65" s="872"/>
      <c r="DJ65" s="872"/>
      <c r="DK65" s="872"/>
      <c r="DL65" s="872"/>
      <c r="DM65" s="872"/>
      <c r="DN65" s="872"/>
      <c r="DO65" s="872"/>
      <c r="DP65" s="872"/>
      <c r="DQ65" s="872"/>
      <c r="DR65" s="872"/>
      <c r="DS65" s="872"/>
      <c r="DT65" s="872"/>
      <c r="DU65" s="872"/>
      <c r="DV65" s="872"/>
      <c r="DW65" s="872"/>
      <c r="DX65" s="872"/>
      <c r="DY65" s="873"/>
      <c r="DZ65" s="536"/>
      <c r="EA65" s="537"/>
      <c r="EB65" s="537"/>
      <c r="EC65" s="537"/>
      <c r="ED65" s="537"/>
      <c r="EE65" s="537"/>
      <c r="EF65" s="537"/>
      <c r="EG65" s="537"/>
      <c r="EH65" s="537"/>
      <c r="EI65" s="537"/>
      <c r="EJ65" s="537"/>
      <c r="EK65" s="537"/>
      <c r="EL65" s="537"/>
      <c r="EM65" s="537"/>
      <c r="EN65" s="537"/>
      <c r="EO65" s="537"/>
      <c r="EP65" s="537"/>
      <c r="EQ65" s="537"/>
      <c r="ER65" s="537"/>
      <c r="ES65" s="537"/>
      <c r="ET65" s="537"/>
      <c r="EU65" s="537"/>
      <c r="EV65" s="537"/>
      <c r="EW65" s="537"/>
      <c r="EX65" s="537"/>
      <c r="EY65" s="537"/>
      <c r="EZ65" s="537"/>
      <c r="FA65" s="537"/>
      <c r="FB65" s="537"/>
      <c r="FC65" s="537"/>
      <c r="FD65" s="537"/>
      <c r="FE65" s="537"/>
      <c r="FF65" s="537"/>
      <c r="FG65" s="537"/>
      <c r="FH65" s="537"/>
      <c r="FI65" s="537"/>
      <c r="FJ65" s="537"/>
      <c r="FK65" s="537"/>
      <c r="FL65" s="537"/>
      <c r="FM65" s="537"/>
      <c r="FN65" s="537"/>
      <c r="FO65" s="537"/>
      <c r="FP65" s="893"/>
      <c r="FQ65" s="893"/>
      <c r="FR65" s="537"/>
      <c r="FS65" s="881"/>
      <c r="FT65" s="881"/>
      <c r="FU65" s="881"/>
      <c r="FV65" s="881"/>
      <c r="FW65" s="881"/>
      <c r="FX65" s="537"/>
      <c r="FY65" s="537"/>
      <c r="FZ65" s="537"/>
      <c r="GA65" s="893"/>
      <c r="GB65" s="893"/>
      <c r="GC65" s="537"/>
      <c r="GD65" s="881"/>
      <c r="GE65" s="881"/>
      <c r="GF65" s="881"/>
      <c r="GG65" s="881"/>
      <c r="GH65" s="881"/>
      <c r="GI65" s="544"/>
      <c r="GJ65" s="530"/>
    </row>
    <row r="66" spans="2:192" ht="3.75" customHeight="1">
      <c r="B66" s="528"/>
      <c r="C66" s="871"/>
      <c r="D66" s="872"/>
      <c r="E66" s="872"/>
      <c r="F66" s="872"/>
      <c r="G66" s="872"/>
      <c r="H66" s="872"/>
      <c r="I66" s="872"/>
      <c r="J66" s="872"/>
      <c r="K66" s="872"/>
      <c r="L66" s="872"/>
      <c r="M66" s="872"/>
      <c r="N66" s="872"/>
      <c r="O66" s="872"/>
      <c r="P66" s="872"/>
      <c r="Q66" s="872"/>
      <c r="R66" s="872"/>
      <c r="S66" s="872"/>
      <c r="T66" s="872"/>
      <c r="U66" s="872"/>
      <c r="V66" s="872"/>
      <c r="W66" s="872"/>
      <c r="X66" s="872"/>
      <c r="Y66" s="872"/>
      <c r="Z66" s="872"/>
      <c r="AA66" s="872"/>
      <c r="AB66" s="872"/>
      <c r="AC66" s="872"/>
      <c r="AD66" s="872"/>
      <c r="AE66" s="872"/>
      <c r="AF66" s="872"/>
      <c r="AG66" s="872"/>
      <c r="AH66" s="872"/>
      <c r="AI66" s="872"/>
      <c r="AJ66" s="872"/>
      <c r="AK66" s="872"/>
      <c r="AL66" s="872"/>
      <c r="AM66" s="872"/>
      <c r="AN66" s="873"/>
      <c r="AO66" s="886"/>
      <c r="AP66" s="887"/>
      <c r="AQ66" s="887"/>
      <c r="AR66" s="887"/>
      <c r="AS66" s="887"/>
      <c r="AT66" s="887"/>
      <c r="AU66" s="887"/>
      <c r="AV66" s="887"/>
      <c r="AW66" s="887"/>
      <c r="AX66" s="887"/>
      <c r="AY66" s="887"/>
      <c r="AZ66" s="887"/>
      <c r="BA66" s="887"/>
      <c r="BB66" s="887"/>
      <c r="BC66" s="887"/>
      <c r="BD66" s="887"/>
      <c r="BE66" s="887"/>
      <c r="BF66" s="887"/>
      <c r="BG66" s="887"/>
      <c r="BH66" s="887"/>
      <c r="BI66" s="887"/>
      <c r="BJ66" s="887"/>
      <c r="BK66" s="887"/>
      <c r="BL66" s="887"/>
      <c r="BM66" s="887"/>
      <c r="BN66" s="887"/>
      <c r="BO66" s="887"/>
      <c r="BP66" s="887"/>
      <c r="BQ66" s="887"/>
      <c r="BR66" s="887"/>
      <c r="BS66" s="887"/>
      <c r="BT66" s="887"/>
      <c r="BU66" s="887"/>
      <c r="BV66" s="887"/>
      <c r="BW66" s="887"/>
      <c r="BX66" s="887"/>
      <c r="BY66" s="887"/>
      <c r="BZ66" s="887"/>
      <c r="CA66" s="887"/>
      <c r="CB66" s="887"/>
      <c r="CC66" s="887"/>
      <c r="CD66" s="887"/>
      <c r="CE66" s="887"/>
      <c r="CF66" s="887"/>
      <c r="CG66" s="887"/>
      <c r="CH66" s="887"/>
      <c r="CI66" s="887"/>
      <c r="CJ66" s="887"/>
      <c r="CK66" s="887"/>
      <c r="CL66" s="887"/>
      <c r="CM66" s="887"/>
      <c r="CN66" s="887"/>
      <c r="CO66" s="887"/>
      <c r="CP66" s="887"/>
      <c r="CQ66" s="887"/>
      <c r="CR66" s="887"/>
      <c r="CS66" s="887"/>
      <c r="CT66" s="887"/>
      <c r="CU66" s="887"/>
      <c r="CV66" s="887"/>
      <c r="CW66" s="887"/>
      <c r="CX66" s="888"/>
      <c r="CY66" s="529"/>
      <c r="CZ66" s="529"/>
      <c r="DA66" s="871"/>
      <c r="DB66" s="872"/>
      <c r="DC66" s="872"/>
      <c r="DD66" s="872"/>
      <c r="DE66" s="872"/>
      <c r="DF66" s="872"/>
      <c r="DG66" s="872"/>
      <c r="DH66" s="872"/>
      <c r="DI66" s="872"/>
      <c r="DJ66" s="872"/>
      <c r="DK66" s="872"/>
      <c r="DL66" s="872"/>
      <c r="DM66" s="872"/>
      <c r="DN66" s="872"/>
      <c r="DO66" s="872"/>
      <c r="DP66" s="872"/>
      <c r="DQ66" s="872"/>
      <c r="DR66" s="872"/>
      <c r="DS66" s="872"/>
      <c r="DT66" s="872"/>
      <c r="DU66" s="872"/>
      <c r="DV66" s="872"/>
      <c r="DW66" s="872"/>
      <c r="DX66" s="872"/>
      <c r="DY66" s="873"/>
      <c r="DZ66" s="536"/>
      <c r="EA66" s="537"/>
      <c r="EB66" s="537"/>
      <c r="EC66" s="537"/>
      <c r="ED66" s="537"/>
      <c r="EE66" s="537"/>
      <c r="EF66" s="537"/>
      <c r="EG66" s="537"/>
      <c r="EH66" s="537"/>
      <c r="EI66" s="537"/>
      <c r="EJ66" s="537"/>
      <c r="EK66" s="537"/>
      <c r="EL66" s="537"/>
      <c r="EM66" s="537"/>
      <c r="EN66" s="537"/>
      <c r="EO66" s="537"/>
      <c r="EP66" s="537"/>
      <c r="EQ66" s="537"/>
      <c r="ER66" s="537"/>
      <c r="ES66" s="537"/>
      <c r="ET66" s="537"/>
      <c r="EU66" s="537"/>
      <c r="EV66" s="537"/>
      <c r="EW66" s="537"/>
      <c r="EX66" s="537"/>
      <c r="EY66" s="537"/>
      <c r="EZ66" s="537"/>
      <c r="FA66" s="537"/>
      <c r="FB66" s="537"/>
      <c r="FC66" s="537"/>
      <c r="FD66" s="537"/>
      <c r="FE66" s="537"/>
      <c r="FF66" s="537"/>
      <c r="FG66" s="537"/>
      <c r="FH66" s="537"/>
      <c r="FI66" s="537"/>
      <c r="FJ66" s="537"/>
      <c r="FK66" s="537"/>
      <c r="FL66" s="537"/>
      <c r="FM66" s="537"/>
      <c r="FN66" s="537"/>
      <c r="FO66" s="537"/>
      <c r="FP66" s="893"/>
      <c r="FQ66" s="893"/>
      <c r="FR66" s="537"/>
      <c r="FS66" s="881"/>
      <c r="FT66" s="881"/>
      <c r="FU66" s="881"/>
      <c r="FV66" s="881"/>
      <c r="FW66" s="881"/>
      <c r="FX66" s="537"/>
      <c r="FY66" s="537"/>
      <c r="FZ66" s="537"/>
      <c r="GA66" s="893"/>
      <c r="GB66" s="893"/>
      <c r="GC66" s="537"/>
      <c r="GD66" s="881"/>
      <c r="GE66" s="881"/>
      <c r="GF66" s="881"/>
      <c r="GG66" s="881"/>
      <c r="GH66" s="881"/>
      <c r="GI66" s="544"/>
      <c r="GJ66" s="530"/>
    </row>
    <row r="67" spans="2:192" ht="3.75" customHeight="1">
      <c r="B67" s="528"/>
      <c r="C67" s="874"/>
      <c r="D67" s="875"/>
      <c r="E67" s="875"/>
      <c r="F67" s="875"/>
      <c r="G67" s="875"/>
      <c r="H67" s="875"/>
      <c r="I67" s="875"/>
      <c r="J67" s="875"/>
      <c r="K67" s="875"/>
      <c r="L67" s="875"/>
      <c r="M67" s="875"/>
      <c r="N67" s="875"/>
      <c r="O67" s="875"/>
      <c r="P67" s="875"/>
      <c r="Q67" s="875"/>
      <c r="R67" s="875"/>
      <c r="S67" s="875"/>
      <c r="T67" s="875"/>
      <c r="U67" s="875"/>
      <c r="V67" s="875"/>
      <c r="W67" s="875"/>
      <c r="X67" s="875"/>
      <c r="Y67" s="875"/>
      <c r="Z67" s="875"/>
      <c r="AA67" s="875"/>
      <c r="AB67" s="875"/>
      <c r="AC67" s="875"/>
      <c r="AD67" s="875"/>
      <c r="AE67" s="875"/>
      <c r="AF67" s="875"/>
      <c r="AG67" s="875"/>
      <c r="AH67" s="875"/>
      <c r="AI67" s="875"/>
      <c r="AJ67" s="875"/>
      <c r="AK67" s="875"/>
      <c r="AL67" s="875"/>
      <c r="AM67" s="875"/>
      <c r="AN67" s="876"/>
      <c r="AO67" s="889"/>
      <c r="AP67" s="890"/>
      <c r="AQ67" s="890"/>
      <c r="AR67" s="890"/>
      <c r="AS67" s="890"/>
      <c r="AT67" s="890"/>
      <c r="AU67" s="890"/>
      <c r="AV67" s="890"/>
      <c r="AW67" s="890"/>
      <c r="AX67" s="890"/>
      <c r="AY67" s="890"/>
      <c r="AZ67" s="890"/>
      <c r="BA67" s="890"/>
      <c r="BB67" s="890"/>
      <c r="BC67" s="890"/>
      <c r="BD67" s="890"/>
      <c r="BE67" s="890"/>
      <c r="BF67" s="890"/>
      <c r="BG67" s="890"/>
      <c r="BH67" s="890"/>
      <c r="BI67" s="890"/>
      <c r="BJ67" s="890"/>
      <c r="BK67" s="890"/>
      <c r="BL67" s="890"/>
      <c r="BM67" s="890"/>
      <c r="BN67" s="890"/>
      <c r="BO67" s="890"/>
      <c r="BP67" s="890"/>
      <c r="BQ67" s="890"/>
      <c r="BR67" s="890"/>
      <c r="BS67" s="890"/>
      <c r="BT67" s="890"/>
      <c r="BU67" s="890"/>
      <c r="BV67" s="890"/>
      <c r="BW67" s="890"/>
      <c r="BX67" s="890"/>
      <c r="BY67" s="890"/>
      <c r="BZ67" s="890"/>
      <c r="CA67" s="890"/>
      <c r="CB67" s="890"/>
      <c r="CC67" s="890"/>
      <c r="CD67" s="890"/>
      <c r="CE67" s="890"/>
      <c r="CF67" s="890"/>
      <c r="CG67" s="890"/>
      <c r="CH67" s="890"/>
      <c r="CI67" s="890"/>
      <c r="CJ67" s="890"/>
      <c r="CK67" s="890"/>
      <c r="CL67" s="890"/>
      <c r="CM67" s="890"/>
      <c r="CN67" s="890"/>
      <c r="CO67" s="890"/>
      <c r="CP67" s="890"/>
      <c r="CQ67" s="890"/>
      <c r="CR67" s="890"/>
      <c r="CS67" s="890"/>
      <c r="CT67" s="890"/>
      <c r="CU67" s="890"/>
      <c r="CV67" s="890"/>
      <c r="CW67" s="890"/>
      <c r="CX67" s="891"/>
      <c r="CY67" s="529"/>
      <c r="CZ67" s="529"/>
      <c r="DA67" s="874"/>
      <c r="DB67" s="875"/>
      <c r="DC67" s="875"/>
      <c r="DD67" s="875"/>
      <c r="DE67" s="875"/>
      <c r="DF67" s="875"/>
      <c r="DG67" s="875"/>
      <c r="DH67" s="875"/>
      <c r="DI67" s="875"/>
      <c r="DJ67" s="875"/>
      <c r="DK67" s="875"/>
      <c r="DL67" s="875"/>
      <c r="DM67" s="875"/>
      <c r="DN67" s="875"/>
      <c r="DO67" s="875"/>
      <c r="DP67" s="875"/>
      <c r="DQ67" s="875"/>
      <c r="DR67" s="875"/>
      <c r="DS67" s="875"/>
      <c r="DT67" s="875"/>
      <c r="DU67" s="875"/>
      <c r="DV67" s="875"/>
      <c r="DW67" s="875"/>
      <c r="DX67" s="875"/>
      <c r="DY67" s="876"/>
      <c r="DZ67" s="540"/>
      <c r="EA67" s="526"/>
      <c r="EB67" s="526"/>
      <c r="EC67" s="526"/>
      <c r="ED67" s="526"/>
      <c r="EE67" s="526"/>
      <c r="EF67" s="526"/>
      <c r="EG67" s="526"/>
      <c r="EH67" s="526"/>
      <c r="EI67" s="526"/>
      <c r="EJ67" s="526"/>
      <c r="EK67" s="526"/>
      <c r="EL67" s="526"/>
      <c r="EM67" s="526"/>
      <c r="EN67" s="526"/>
      <c r="EO67" s="526"/>
      <c r="EP67" s="526"/>
      <c r="EQ67" s="526"/>
      <c r="ER67" s="526"/>
      <c r="ES67" s="526"/>
      <c r="ET67" s="526"/>
      <c r="EU67" s="526"/>
      <c r="EV67" s="526"/>
      <c r="EW67" s="526"/>
      <c r="EX67" s="526"/>
      <c r="EY67" s="526"/>
      <c r="EZ67" s="526"/>
      <c r="FA67" s="526"/>
      <c r="FB67" s="526"/>
      <c r="FC67" s="526"/>
      <c r="FD67" s="526"/>
      <c r="FE67" s="526"/>
      <c r="FF67" s="526"/>
      <c r="FG67" s="526"/>
      <c r="FH67" s="526"/>
      <c r="FI67" s="526"/>
      <c r="FJ67" s="526"/>
      <c r="FK67" s="526"/>
      <c r="FL67" s="526"/>
      <c r="FM67" s="526"/>
      <c r="FN67" s="526"/>
      <c r="FO67" s="526"/>
      <c r="FP67" s="526"/>
      <c r="FQ67" s="526"/>
      <c r="FR67" s="526"/>
      <c r="FS67" s="882"/>
      <c r="FT67" s="882"/>
      <c r="FU67" s="882"/>
      <c r="FV67" s="882"/>
      <c r="FW67" s="882"/>
      <c r="FX67" s="526"/>
      <c r="FY67" s="526"/>
      <c r="FZ67" s="526"/>
      <c r="GA67" s="526"/>
      <c r="GB67" s="526"/>
      <c r="GC67" s="526"/>
      <c r="GD67" s="882"/>
      <c r="GE67" s="882"/>
      <c r="GF67" s="882"/>
      <c r="GG67" s="882"/>
      <c r="GH67" s="882"/>
      <c r="GI67" s="527"/>
      <c r="GJ67" s="530"/>
    </row>
    <row r="68" spans="2:192" ht="15" customHeight="1">
      <c r="B68" s="528"/>
      <c r="C68" s="917" t="s">
        <v>737</v>
      </c>
      <c r="D68" s="918"/>
      <c r="E68" s="918"/>
      <c r="F68" s="918"/>
      <c r="G68" s="918"/>
      <c r="H68" s="918"/>
      <c r="I68" s="918"/>
      <c r="J68" s="918"/>
      <c r="K68" s="918"/>
      <c r="L68" s="918"/>
      <c r="M68" s="918"/>
      <c r="N68" s="918"/>
      <c r="O68" s="918"/>
      <c r="P68" s="918"/>
      <c r="Q68" s="918"/>
      <c r="R68" s="918"/>
      <c r="S68" s="918"/>
      <c r="T68" s="918"/>
      <c r="U68" s="918"/>
      <c r="V68" s="918"/>
      <c r="W68" s="918"/>
      <c r="X68" s="918"/>
      <c r="Y68" s="918"/>
      <c r="Z68" s="918"/>
      <c r="AA68" s="918"/>
      <c r="AB68" s="918"/>
      <c r="AC68" s="918"/>
      <c r="AD68" s="918"/>
      <c r="AE68" s="918"/>
      <c r="AF68" s="918"/>
      <c r="AG68" s="918"/>
      <c r="AH68" s="918"/>
      <c r="AI68" s="918"/>
      <c r="AJ68" s="918"/>
      <c r="AK68" s="918"/>
      <c r="AL68" s="918"/>
      <c r="AM68" s="918"/>
      <c r="AN68" s="919"/>
      <c r="AO68" s="938"/>
      <c r="AP68" s="939"/>
      <c r="AQ68" s="939"/>
      <c r="AR68" s="939"/>
      <c r="AS68" s="939"/>
      <c r="AT68" s="939"/>
      <c r="AU68" s="939"/>
      <c r="AV68" s="939"/>
      <c r="AW68" s="939"/>
      <c r="AX68" s="939"/>
      <c r="AY68" s="939"/>
      <c r="AZ68" s="939"/>
      <c r="BA68" s="939"/>
      <c r="BB68" s="939"/>
      <c r="BC68" s="939"/>
      <c r="BD68" s="939"/>
      <c r="BE68" s="939"/>
      <c r="BF68" s="939"/>
      <c r="BG68" s="939"/>
      <c r="BH68" s="939"/>
      <c r="BI68" s="939"/>
      <c r="BJ68" s="939"/>
      <c r="BK68" s="939"/>
      <c r="BL68" s="939"/>
      <c r="BM68" s="939"/>
      <c r="BN68" s="939"/>
      <c r="BO68" s="939"/>
      <c r="BP68" s="939"/>
      <c r="BQ68" s="939"/>
      <c r="BR68" s="939"/>
      <c r="BS68" s="939"/>
      <c r="BT68" s="939"/>
      <c r="BU68" s="939"/>
      <c r="BV68" s="939"/>
      <c r="BW68" s="939"/>
      <c r="BX68" s="939"/>
      <c r="BY68" s="939"/>
      <c r="BZ68" s="939"/>
      <c r="CA68" s="939"/>
      <c r="CB68" s="939"/>
      <c r="CC68" s="939"/>
      <c r="CD68" s="939"/>
      <c r="CE68" s="939"/>
      <c r="CF68" s="939"/>
      <c r="CG68" s="939"/>
      <c r="CH68" s="939"/>
      <c r="CI68" s="939"/>
      <c r="CJ68" s="939"/>
      <c r="CK68" s="939"/>
      <c r="CL68" s="939"/>
      <c r="CM68" s="939"/>
      <c r="CN68" s="939"/>
      <c r="CO68" s="939"/>
      <c r="CP68" s="939"/>
      <c r="CQ68" s="939"/>
      <c r="CR68" s="939"/>
      <c r="CS68" s="939"/>
      <c r="CT68" s="939"/>
      <c r="CU68" s="939"/>
      <c r="CV68" s="939"/>
      <c r="CW68" s="939"/>
      <c r="CX68" s="940"/>
      <c r="CY68" s="529"/>
      <c r="CZ68" s="529"/>
      <c r="DA68" s="941" t="s">
        <v>736</v>
      </c>
      <c r="DB68" s="942"/>
      <c r="DC68" s="942"/>
      <c r="DD68" s="942"/>
      <c r="DE68" s="942"/>
      <c r="DF68" s="942"/>
      <c r="DG68" s="942"/>
      <c r="DH68" s="942"/>
      <c r="DI68" s="942"/>
      <c r="DJ68" s="942"/>
      <c r="DK68" s="942"/>
      <c r="DL68" s="942"/>
      <c r="DM68" s="942"/>
      <c r="DN68" s="942"/>
      <c r="DO68" s="942"/>
      <c r="DP68" s="942"/>
      <c r="DQ68" s="942"/>
      <c r="DR68" s="942"/>
      <c r="DS68" s="942"/>
      <c r="DT68" s="942"/>
      <c r="DU68" s="942"/>
      <c r="DV68" s="942"/>
      <c r="DW68" s="942"/>
      <c r="DX68" s="942"/>
      <c r="DY68" s="943"/>
      <c r="DZ68" s="920"/>
      <c r="EA68" s="921"/>
      <c r="EB68" s="921"/>
      <c r="EC68" s="921"/>
      <c r="ED68" s="921"/>
      <c r="EE68" s="921"/>
      <c r="EF68" s="921"/>
      <c r="EG68" s="921"/>
      <c r="EH68" s="921"/>
      <c r="EI68" s="921"/>
      <c r="EJ68" s="921"/>
      <c r="EK68" s="921"/>
      <c r="EL68" s="921"/>
      <c r="EM68" s="921"/>
      <c r="EN68" s="921"/>
      <c r="EO68" s="921"/>
      <c r="EP68" s="921"/>
      <c r="EQ68" s="921"/>
      <c r="ER68" s="921"/>
      <c r="ES68" s="921"/>
      <c r="ET68" s="921"/>
      <c r="EU68" s="921"/>
      <c r="EV68" s="921"/>
      <c r="EW68" s="921"/>
      <c r="EX68" s="921"/>
      <c r="EY68" s="921"/>
      <c r="EZ68" s="921"/>
      <c r="FA68" s="921"/>
      <c r="FB68" s="921"/>
      <c r="FC68" s="921"/>
      <c r="FD68" s="921"/>
      <c r="FE68" s="921"/>
      <c r="FF68" s="921"/>
      <c r="FG68" s="921"/>
      <c r="FH68" s="921"/>
      <c r="FI68" s="921"/>
      <c r="FJ68" s="921"/>
      <c r="FK68" s="921"/>
      <c r="FL68" s="921"/>
      <c r="FM68" s="921"/>
      <c r="FN68" s="921"/>
      <c r="FO68" s="921"/>
      <c r="FP68" s="921"/>
      <c r="FQ68" s="921"/>
      <c r="FR68" s="921"/>
      <c r="FS68" s="921"/>
      <c r="FT68" s="921"/>
      <c r="FU68" s="921"/>
      <c r="FV68" s="921"/>
      <c r="FW68" s="921"/>
      <c r="FX68" s="921"/>
      <c r="FY68" s="921"/>
      <c r="FZ68" s="921"/>
      <c r="GA68" s="921"/>
      <c r="GB68" s="921"/>
      <c r="GC68" s="921"/>
      <c r="GD68" s="921"/>
      <c r="GE68" s="921"/>
      <c r="GF68" s="921"/>
      <c r="GG68" s="921"/>
      <c r="GH68" s="921"/>
      <c r="GI68" s="922"/>
      <c r="GJ68" s="530"/>
    </row>
    <row r="69" spans="2:192" ht="3.75" customHeight="1">
      <c r="B69" s="528"/>
      <c r="C69" s="529"/>
      <c r="D69" s="529"/>
      <c r="E69" s="529"/>
      <c r="F69" s="529"/>
      <c r="G69" s="529"/>
      <c r="H69" s="529"/>
      <c r="I69" s="529"/>
      <c r="J69" s="529"/>
      <c r="K69" s="529"/>
      <c r="L69" s="529"/>
      <c r="M69" s="529"/>
      <c r="N69" s="529"/>
      <c r="O69" s="529"/>
      <c r="P69" s="529"/>
      <c r="Q69" s="529"/>
      <c r="R69" s="529"/>
      <c r="S69" s="529"/>
      <c r="T69" s="529"/>
      <c r="U69" s="529"/>
      <c r="V69" s="529"/>
      <c r="W69" s="529"/>
      <c r="X69" s="529"/>
      <c r="Y69" s="529"/>
      <c r="Z69" s="529"/>
      <c r="AA69" s="529"/>
      <c r="AB69" s="529"/>
      <c r="AC69" s="529"/>
      <c r="AD69" s="529"/>
      <c r="AE69" s="529"/>
      <c r="AF69" s="529"/>
      <c r="AG69" s="529"/>
      <c r="AH69" s="529"/>
      <c r="AI69" s="529"/>
      <c r="AJ69" s="529"/>
      <c r="AK69" s="529"/>
      <c r="AL69" s="529"/>
      <c r="AM69" s="529"/>
      <c r="AN69" s="529"/>
      <c r="AO69" s="529"/>
      <c r="AP69" s="529"/>
      <c r="AQ69" s="529"/>
      <c r="AR69" s="529"/>
      <c r="AS69" s="529"/>
      <c r="AT69" s="529"/>
      <c r="AU69" s="529"/>
      <c r="AV69" s="529"/>
      <c r="AW69" s="529"/>
      <c r="AX69" s="529"/>
      <c r="AY69" s="529"/>
      <c r="AZ69" s="529"/>
      <c r="BA69" s="529"/>
      <c r="BB69" s="529"/>
      <c r="BC69" s="529"/>
      <c r="BD69" s="529"/>
      <c r="BE69" s="529"/>
      <c r="BF69" s="529"/>
      <c r="BG69" s="529"/>
      <c r="BH69" s="529"/>
      <c r="BI69" s="529"/>
      <c r="BJ69" s="529"/>
      <c r="BK69" s="529"/>
      <c r="BL69" s="529"/>
      <c r="BM69" s="529"/>
      <c r="BN69" s="529"/>
      <c r="BO69" s="529"/>
      <c r="BP69" s="529"/>
      <c r="BQ69" s="529"/>
      <c r="BR69" s="529"/>
      <c r="BS69" s="529"/>
      <c r="BT69" s="529"/>
      <c r="BU69" s="529"/>
      <c r="BV69" s="529"/>
      <c r="BW69" s="529"/>
      <c r="BX69" s="529"/>
      <c r="BY69" s="529"/>
      <c r="BZ69" s="529"/>
      <c r="CA69" s="529"/>
      <c r="CB69" s="529"/>
      <c r="CC69" s="529"/>
      <c r="CD69" s="529"/>
      <c r="CE69" s="529"/>
      <c r="CF69" s="529"/>
      <c r="CG69" s="529"/>
      <c r="CH69" s="529"/>
      <c r="CI69" s="529"/>
      <c r="CJ69" s="529"/>
      <c r="CK69" s="529"/>
      <c r="CL69" s="529"/>
      <c r="CM69" s="529"/>
      <c r="CN69" s="529"/>
      <c r="CO69" s="529"/>
      <c r="CP69" s="529"/>
      <c r="CQ69" s="529"/>
      <c r="CR69" s="529"/>
      <c r="CS69" s="529"/>
      <c r="CT69" s="529"/>
      <c r="CU69" s="529"/>
      <c r="CV69" s="529"/>
      <c r="CW69" s="529"/>
      <c r="CX69" s="529"/>
      <c r="CY69" s="529"/>
      <c r="CZ69" s="529"/>
      <c r="DA69" s="529"/>
      <c r="DB69" s="529"/>
      <c r="DC69" s="529"/>
      <c r="DD69" s="529"/>
      <c r="DE69" s="529"/>
      <c r="DF69" s="529"/>
      <c r="DG69" s="529"/>
      <c r="DH69" s="529"/>
      <c r="DI69" s="529"/>
      <c r="DJ69" s="529"/>
      <c r="DK69" s="529"/>
      <c r="DL69" s="529"/>
      <c r="DM69" s="529"/>
      <c r="DN69" s="529"/>
      <c r="DO69" s="529"/>
      <c r="DP69" s="529"/>
      <c r="DQ69" s="529"/>
      <c r="DR69" s="529"/>
      <c r="DS69" s="529"/>
      <c r="DT69" s="529"/>
      <c r="DU69" s="529"/>
      <c r="DV69" s="529"/>
      <c r="DW69" s="529"/>
      <c r="DX69" s="529"/>
      <c r="DY69" s="529"/>
      <c r="DZ69" s="529"/>
      <c r="EA69" s="529"/>
      <c r="EB69" s="529"/>
      <c r="EC69" s="529"/>
      <c r="ED69" s="529"/>
      <c r="EE69" s="529"/>
      <c r="EF69" s="529"/>
      <c r="EG69" s="529"/>
      <c r="EH69" s="529"/>
      <c r="EI69" s="529"/>
      <c r="EJ69" s="529"/>
      <c r="EK69" s="529"/>
      <c r="EL69" s="529"/>
      <c r="EM69" s="529"/>
      <c r="EN69" s="529"/>
      <c r="EO69" s="529"/>
      <c r="EP69" s="529"/>
      <c r="EQ69" s="529"/>
      <c r="ER69" s="529"/>
      <c r="ES69" s="529"/>
      <c r="ET69" s="529"/>
      <c r="EU69" s="529"/>
      <c r="EV69" s="529"/>
      <c r="EW69" s="529"/>
      <c r="EX69" s="529"/>
      <c r="EY69" s="529"/>
      <c r="EZ69" s="529"/>
      <c r="FA69" s="529"/>
      <c r="FB69" s="529"/>
      <c r="FC69" s="529"/>
      <c r="FD69" s="529"/>
      <c r="FE69" s="529"/>
      <c r="FF69" s="529"/>
      <c r="FG69" s="529"/>
      <c r="FH69" s="529"/>
      <c r="FI69" s="529"/>
      <c r="FJ69" s="529"/>
      <c r="FK69" s="529"/>
      <c r="FL69" s="529"/>
      <c r="FM69" s="529"/>
      <c r="FN69" s="529"/>
      <c r="FO69" s="529"/>
      <c r="FP69" s="529"/>
      <c r="FQ69" s="529"/>
      <c r="FR69" s="529"/>
      <c r="FS69" s="529"/>
      <c r="FT69" s="529"/>
      <c r="FU69" s="529"/>
      <c r="FV69" s="529"/>
      <c r="FW69" s="529"/>
      <c r="FX69" s="529"/>
      <c r="FY69" s="529"/>
      <c r="FZ69" s="529"/>
      <c r="GA69" s="529"/>
      <c r="GB69" s="529"/>
      <c r="GC69" s="529"/>
      <c r="GD69" s="529"/>
      <c r="GE69" s="529"/>
      <c r="GF69" s="529"/>
      <c r="GG69" s="529"/>
      <c r="GH69" s="529"/>
      <c r="GI69" s="529"/>
      <c r="GJ69" s="530"/>
    </row>
    <row r="70" spans="2:192" ht="30" customHeight="1">
      <c r="B70" s="528"/>
      <c r="C70" s="948" t="s">
        <v>735</v>
      </c>
      <c r="D70" s="949"/>
      <c r="E70" s="949"/>
      <c r="F70" s="949"/>
      <c r="G70" s="949"/>
      <c r="H70" s="949"/>
      <c r="I70" s="949"/>
      <c r="J70" s="949"/>
      <c r="K70" s="949"/>
      <c r="L70" s="949"/>
      <c r="M70" s="949"/>
      <c r="N70" s="949"/>
      <c r="O70" s="949"/>
      <c r="P70" s="949"/>
      <c r="Q70" s="949"/>
      <c r="R70" s="949"/>
      <c r="S70" s="949"/>
      <c r="T70" s="949"/>
      <c r="U70" s="949"/>
      <c r="V70" s="949"/>
      <c r="W70" s="949"/>
      <c r="X70" s="949"/>
      <c r="Y70" s="949"/>
      <c r="Z70" s="949"/>
      <c r="AA70" s="949"/>
      <c r="AB70" s="949"/>
      <c r="AC70" s="949"/>
      <c r="AD70" s="949"/>
      <c r="AE70" s="949"/>
      <c r="AF70" s="949"/>
      <c r="AG70" s="949"/>
      <c r="AH70" s="949"/>
      <c r="AI70" s="949"/>
      <c r="AJ70" s="949"/>
      <c r="AK70" s="949"/>
      <c r="AL70" s="949"/>
      <c r="AM70" s="949"/>
      <c r="AN70" s="949"/>
      <c r="AO70" s="949"/>
      <c r="AP70" s="950"/>
      <c r="AQ70" s="920"/>
      <c r="AR70" s="921"/>
      <c r="AS70" s="921"/>
      <c r="AT70" s="921"/>
      <c r="AU70" s="921"/>
      <c r="AV70" s="921"/>
      <c r="AW70" s="921"/>
      <c r="AX70" s="921"/>
      <c r="AY70" s="921"/>
      <c r="AZ70" s="921"/>
      <c r="BA70" s="921"/>
      <c r="BB70" s="921"/>
      <c r="BC70" s="921"/>
      <c r="BD70" s="921"/>
      <c r="BE70" s="921"/>
      <c r="BF70" s="921"/>
      <c r="BG70" s="921"/>
      <c r="BH70" s="921"/>
      <c r="BI70" s="921"/>
      <c r="BJ70" s="921"/>
      <c r="BK70" s="921"/>
      <c r="BL70" s="921"/>
      <c r="BM70" s="921"/>
      <c r="BN70" s="921"/>
      <c r="BO70" s="921"/>
      <c r="BP70" s="921"/>
      <c r="BQ70" s="921"/>
      <c r="BR70" s="921"/>
      <c r="BS70" s="921"/>
      <c r="BT70" s="921"/>
      <c r="BU70" s="921"/>
      <c r="BV70" s="921"/>
      <c r="BW70" s="921"/>
      <c r="BX70" s="921"/>
      <c r="BY70" s="921"/>
      <c r="BZ70" s="921"/>
      <c r="CA70" s="921"/>
      <c r="CB70" s="921"/>
      <c r="CC70" s="921"/>
      <c r="CD70" s="921"/>
      <c r="CE70" s="921"/>
      <c r="CF70" s="921"/>
      <c r="CG70" s="921"/>
      <c r="CH70" s="921"/>
      <c r="CI70" s="921"/>
      <c r="CJ70" s="921"/>
      <c r="CK70" s="921"/>
      <c r="CL70" s="921"/>
      <c r="CM70" s="921"/>
      <c r="CN70" s="921"/>
      <c r="CO70" s="921"/>
      <c r="CP70" s="921"/>
      <c r="CQ70" s="921"/>
      <c r="CR70" s="921"/>
      <c r="CS70" s="921"/>
      <c r="CT70" s="921"/>
      <c r="CU70" s="921"/>
      <c r="CV70" s="921"/>
      <c r="CW70" s="921"/>
      <c r="CX70" s="921"/>
      <c r="CY70" s="921"/>
      <c r="CZ70" s="921"/>
      <c r="DA70" s="921"/>
      <c r="DB70" s="921"/>
      <c r="DC70" s="921"/>
      <c r="DD70" s="921"/>
      <c r="DE70" s="921"/>
      <c r="DF70" s="921"/>
      <c r="DG70" s="921"/>
      <c r="DH70" s="921"/>
      <c r="DI70" s="921"/>
      <c r="DJ70" s="921"/>
      <c r="DK70" s="921"/>
      <c r="DL70" s="921"/>
      <c r="DM70" s="921"/>
      <c r="DN70" s="921"/>
      <c r="DO70" s="921"/>
      <c r="DP70" s="921"/>
      <c r="DQ70" s="921"/>
      <c r="DR70" s="921"/>
      <c r="DS70" s="921"/>
      <c r="DT70" s="921"/>
      <c r="DU70" s="921"/>
      <c r="DV70" s="921"/>
      <c r="DW70" s="921"/>
      <c r="DX70" s="921"/>
      <c r="DY70" s="921"/>
      <c r="DZ70" s="921"/>
      <c r="EA70" s="921"/>
      <c r="EB70" s="921"/>
      <c r="EC70" s="921"/>
      <c r="ED70" s="921"/>
      <c r="EE70" s="921"/>
      <c r="EF70" s="921"/>
      <c r="EG70" s="921"/>
      <c r="EH70" s="921"/>
      <c r="EI70" s="921"/>
      <c r="EJ70" s="921"/>
      <c r="EK70" s="921"/>
      <c r="EL70" s="921"/>
      <c r="EM70" s="921"/>
      <c r="EN70" s="921"/>
      <c r="EO70" s="921"/>
      <c r="EP70" s="921"/>
      <c r="EQ70" s="921"/>
      <c r="ER70" s="921"/>
      <c r="ES70" s="921"/>
      <c r="ET70" s="921"/>
      <c r="EU70" s="921"/>
      <c r="EV70" s="921"/>
      <c r="EW70" s="921"/>
      <c r="EX70" s="921"/>
      <c r="EY70" s="921"/>
      <c r="EZ70" s="921"/>
      <c r="FA70" s="921"/>
      <c r="FB70" s="921"/>
      <c r="FC70" s="921"/>
      <c r="FD70" s="921"/>
      <c r="FE70" s="921"/>
      <c r="FF70" s="921"/>
      <c r="FG70" s="921"/>
      <c r="FH70" s="921"/>
      <c r="FI70" s="921"/>
      <c r="FJ70" s="921"/>
      <c r="FK70" s="921"/>
      <c r="FL70" s="921"/>
      <c r="FM70" s="921"/>
      <c r="FN70" s="921"/>
      <c r="FO70" s="921"/>
      <c r="FP70" s="921"/>
      <c r="FQ70" s="921"/>
      <c r="FR70" s="921"/>
      <c r="FS70" s="921"/>
      <c r="FT70" s="921"/>
      <c r="FU70" s="921"/>
      <c r="FV70" s="921"/>
      <c r="FW70" s="921"/>
      <c r="FX70" s="921"/>
      <c r="FY70" s="921"/>
      <c r="FZ70" s="921"/>
      <c r="GA70" s="921"/>
      <c r="GB70" s="921"/>
      <c r="GC70" s="921"/>
      <c r="GD70" s="921"/>
      <c r="GE70" s="921"/>
      <c r="GF70" s="921"/>
      <c r="GG70" s="921"/>
      <c r="GH70" s="921"/>
      <c r="GI70" s="922"/>
      <c r="GJ70" s="530"/>
    </row>
    <row r="71" spans="2:192" ht="7.5" customHeight="1">
      <c r="B71" s="528"/>
      <c r="C71" s="529"/>
      <c r="D71" s="529"/>
      <c r="E71" s="529"/>
      <c r="F71" s="529"/>
      <c r="G71" s="529"/>
      <c r="H71" s="529"/>
      <c r="I71" s="529"/>
      <c r="J71" s="529"/>
      <c r="K71" s="529"/>
      <c r="L71" s="529"/>
      <c r="M71" s="529"/>
      <c r="N71" s="529"/>
      <c r="O71" s="529"/>
      <c r="P71" s="529"/>
      <c r="Q71" s="529"/>
      <c r="R71" s="529"/>
      <c r="S71" s="529"/>
      <c r="T71" s="529"/>
      <c r="U71" s="529"/>
      <c r="V71" s="529"/>
      <c r="W71" s="529"/>
      <c r="X71" s="529"/>
      <c r="Y71" s="529"/>
      <c r="Z71" s="529"/>
      <c r="AA71" s="529"/>
      <c r="AB71" s="529"/>
      <c r="AC71" s="529"/>
      <c r="AD71" s="529"/>
      <c r="AE71" s="529"/>
      <c r="AF71" s="529"/>
      <c r="AG71" s="529"/>
      <c r="AH71" s="529"/>
      <c r="AI71" s="529"/>
      <c r="AJ71" s="529"/>
      <c r="AK71" s="529"/>
      <c r="AL71" s="529"/>
      <c r="AM71" s="529"/>
      <c r="AN71" s="529"/>
      <c r="AO71" s="529"/>
      <c r="AP71" s="529"/>
      <c r="AQ71" s="529"/>
      <c r="AR71" s="529"/>
      <c r="AS71" s="529"/>
      <c r="AT71" s="529"/>
      <c r="AU71" s="529"/>
      <c r="AV71" s="529"/>
      <c r="AW71" s="529"/>
      <c r="AX71" s="529"/>
      <c r="AY71" s="529"/>
      <c r="AZ71" s="529"/>
      <c r="BA71" s="529"/>
      <c r="BB71" s="529"/>
      <c r="BC71" s="529"/>
      <c r="BD71" s="529"/>
      <c r="BE71" s="529"/>
      <c r="BF71" s="529"/>
      <c r="BG71" s="529"/>
      <c r="BH71" s="529"/>
      <c r="BI71" s="529"/>
      <c r="BJ71" s="529"/>
      <c r="BK71" s="529"/>
      <c r="BL71" s="529"/>
      <c r="BM71" s="529"/>
      <c r="BN71" s="529"/>
      <c r="BO71" s="529"/>
      <c r="BP71" s="529"/>
      <c r="BQ71" s="529"/>
      <c r="BR71" s="529"/>
      <c r="BS71" s="529"/>
      <c r="BT71" s="529"/>
      <c r="BU71" s="529"/>
      <c r="BV71" s="529"/>
      <c r="BW71" s="529"/>
      <c r="BX71" s="529"/>
      <c r="BY71" s="529"/>
      <c r="BZ71" s="529"/>
      <c r="CA71" s="529"/>
      <c r="CB71" s="529"/>
      <c r="CC71" s="529"/>
      <c r="CD71" s="529"/>
      <c r="CE71" s="529"/>
      <c r="CF71" s="529"/>
      <c r="CG71" s="529"/>
      <c r="CH71" s="529"/>
      <c r="CI71" s="529"/>
      <c r="CJ71" s="529"/>
      <c r="CK71" s="529"/>
      <c r="CL71" s="529"/>
      <c r="CM71" s="529"/>
      <c r="CN71" s="529"/>
      <c r="CO71" s="529"/>
      <c r="CP71" s="529"/>
      <c r="CQ71" s="529"/>
      <c r="CR71" s="529"/>
      <c r="CS71" s="529"/>
      <c r="CT71" s="529"/>
      <c r="CU71" s="529"/>
      <c r="CV71" s="529"/>
      <c r="CW71" s="529"/>
      <c r="CX71" s="529"/>
      <c r="CY71" s="529"/>
      <c r="CZ71" s="529"/>
      <c r="DA71" s="529"/>
      <c r="DB71" s="529"/>
      <c r="DC71" s="529"/>
      <c r="DD71" s="529"/>
      <c r="DE71" s="529"/>
      <c r="DF71" s="529"/>
      <c r="DG71" s="529"/>
      <c r="DH71" s="529"/>
      <c r="DI71" s="529"/>
      <c r="DJ71" s="529"/>
      <c r="DK71" s="529"/>
      <c r="DL71" s="529"/>
      <c r="DM71" s="529"/>
      <c r="DN71" s="529"/>
      <c r="DO71" s="529"/>
      <c r="DP71" s="529"/>
      <c r="DQ71" s="529"/>
      <c r="DR71" s="529"/>
      <c r="DS71" s="529"/>
      <c r="DT71" s="529"/>
      <c r="DU71" s="529"/>
      <c r="DV71" s="529"/>
      <c r="DW71" s="529"/>
      <c r="DX71" s="529"/>
      <c r="DY71" s="529"/>
      <c r="DZ71" s="529"/>
      <c r="EA71" s="529"/>
      <c r="EB71" s="529"/>
      <c r="EC71" s="529"/>
      <c r="ED71" s="529"/>
      <c r="EE71" s="529"/>
      <c r="EF71" s="529"/>
      <c r="EG71" s="529"/>
      <c r="EH71" s="529"/>
      <c r="EI71" s="529"/>
      <c r="EJ71" s="529"/>
      <c r="EK71" s="529"/>
      <c r="EL71" s="529"/>
      <c r="EM71" s="529"/>
      <c r="EN71" s="529"/>
      <c r="EO71" s="529"/>
      <c r="EP71" s="529"/>
      <c r="EQ71" s="529"/>
      <c r="ER71" s="529"/>
      <c r="ES71" s="529"/>
      <c r="ET71" s="529"/>
      <c r="EU71" s="529"/>
      <c r="EV71" s="529"/>
      <c r="EW71" s="529"/>
      <c r="EX71" s="529"/>
      <c r="EY71" s="529"/>
      <c r="EZ71" s="529"/>
      <c r="FA71" s="529"/>
      <c r="FB71" s="529"/>
      <c r="FC71" s="529"/>
      <c r="FD71" s="529"/>
      <c r="FE71" s="529"/>
      <c r="FF71" s="529"/>
      <c r="FG71" s="529"/>
      <c r="FH71" s="529"/>
      <c r="FI71" s="529"/>
      <c r="FJ71" s="529"/>
      <c r="FK71" s="529"/>
      <c r="FL71" s="529"/>
      <c r="FM71" s="529"/>
      <c r="FN71" s="529"/>
      <c r="FO71" s="529"/>
      <c r="FP71" s="529"/>
      <c r="FQ71" s="529"/>
      <c r="FR71" s="529"/>
      <c r="FS71" s="529"/>
      <c r="FT71" s="529"/>
      <c r="FU71" s="529"/>
      <c r="FV71" s="529"/>
      <c r="FW71" s="529"/>
      <c r="FX71" s="529"/>
      <c r="FY71" s="529"/>
      <c r="FZ71" s="529"/>
      <c r="GA71" s="529"/>
      <c r="GB71" s="529"/>
      <c r="GC71" s="529"/>
      <c r="GD71" s="529"/>
      <c r="GE71" s="529"/>
      <c r="GF71" s="529"/>
      <c r="GG71" s="529"/>
      <c r="GH71" s="529"/>
      <c r="GI71" s="529"/>
      <c r="GJ71" s="530"/>
    </row>
    <row r="72" spans="2:192" ht="18.75" customHeight="1">
      <c r="B72" s="528"/>
      <c r="C72" s="854" t="s">
        <v>710</v>
      </c>
      <c r="D72" s="854"/>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854"/>
      <c r="AM72" s="854"/>
      <c r="AN72" s="854"/>
      <c r="AO72" s="854"/>
      <c r="AP72" s="854"/>
      <c r="AQ72" s="854"/>
      <c r="AR72" s="854"/>
      <c r="AS72" s="854"/>
      <c r="AT72" s="854"/>
      <c r="AU72" s="854"/>
      <c r="AV72" s="854"/>
      <c r="AW72" s="854"/>
      <c r="AX72" s="854"/>
      <c r="AY72" s="854"/>
      <c r="AZ72" s="854"/>
      <c r="BA72" s="854"/>
      <c r="BB72" s="854"/>
      <c r="BC72" s="854"/>
      <c r="BD72" s="854"/>
      <c r="BE72" s="854"/>
      <c r="BF72" s="854"/>
      <c r="BG72" s="854"/>
      <c r="BH72" s="854"/>
      <c r="BI72" s="854"/>
      <c r="BJ72" s="854"/>
      <c r="BK72" s="854"/>
      <c r="BL72" s="854"/>
      <c r="BM72" s="854"/>
      <c r="BN72" s="854"/>
      <c r="BO72" s="854"/>
      <c r="BP72" s="854"/>
      <c r="BQ72" s="854"/>
      <c r="BR72" s="854"/>
      <c r="BS72" s="854"/>
      <c r="BT72" s="854"/>
      <c r="BU72" s="854"/>
      <c r="BV72" s="854"/>
      <c r="BW72" s="854"/>
      <c r="BX72" s="854"/>
      <c r="BY72" s="854"/>
      <c r="BZ72" s="854"/>
      <c r="CA72" s="854"/>
      <c r="CB72" s="854"/>
      <c r="CC72" s="854"/>
      <c r="CD72" s="854"/>
      <c r="CE72" s="854"/>
      <c r="CF72" s="854"/>
      <c r="CG72" s="854"/>
      <c r="CH72" s="854"/>
      <c r="CI72" s="854"/>
      <c r="CJ72" s="854"/>
      <c r="CK72" s="854"/>
      <c r="CL72" s="854"/>
      <c r="CM72" s="854"/>
      <c r="CN72" s="854"/>
      <c r="CO72" s="854"/>
      <c r="CP72" s="854"/>
      <c r="CQ72" s="854"/>
      <c r="CR72" s="854"/>
      <c r="CS72" s="854"/>
      <c r="CT72" s="854"/>
      <c r="CU72" s="854"/>
      <c r="CV72" s="854"/>
      <c r="CW72" s="854"/>
      <c r="CX72" s="854"/>
      <c r="CY72" s="854"/>
      <c r="CZ72" s="854"/>
      <c r="DA72" s="854"/>
      <c r="DB72" s="854"/>
      <c r="DC72" s="854"/>
      <c r="DD72" s="854"/>
      <c r="DE72" s="854"/>
      <c r="DF72" s="854"/>
      <c r="DG72" s="854"/>
      <c r="DH72" s="854"/>
      <c r="DI72" s="854"/>
      <c r="DJ72" s="854"/>
      <c r="DK72" s="854"/>
      <c r="DL72" s="854"/>
      <c r="DM72" s="854"/>
      <c r="DN72" s="854"/>
      <c r="DO72" s="854"/>
      <c r="DP72" s="854"/>
      <c r="DQ72" s="854"/>
      <c r="DR72" s="854"/>
      <c r="DS72" s="854"/>
      <c r="DT72" s="854"/>
      <c r="DU72" s="854"/>
      <c r="DV72" s="854"/>
      <c r="DW72" s="854"/>
      <c r="DX72" s="854"/>
      <c r="DY72" s="854"/>
      <c r="DZ72" s="854"/>
      <c r="EA72" s="854"/>
      <c r="EB72" s="854"/>
      <c r="EC72" s="854"/>
      <c r="ED72" s="854"/>
      <c r="EE72" s="854"/>
      <c r="EF72" s="854"/>
      <c r="EG72" s="854"/>
      <c r="EH72" s="854"/>
      <c r="EI72" s="854"/>
      <c r="EJ72" s="854"/>
      <c r="EK72" s="854"/>
      <c r="EL72" s="854"/>
      <c r="EM72" s="854"/>
      <c r="EN72" s="854"/>
      <c r="EO72" s="854"/>
      <c r="EP72" s="854"/>
      <c r="EQ72" s="854"/>
      <c r="ER72" s="854"/>
      <c r="ES72" s="854"/>
      <c r="ET72" s="854"/>
      <c r="EU72" s="854"/>
      <c r="EV72" s="854"/>
      <c r="EW72" s="854"/>
      <c r="EX72" s="854"/>
      <c r="EY72" s="854"/>
      <c r="EZ72" s="854"/>
      <c r="FA72" s="854"/>
      <c r="FB72" s="854"/>
      <c r="FC72" s="854"/>
      <c r="FD72" s="854"/>
      <c r="FE72" s="854"/>
      <c r="FF72" s="854"/>
      <c r="FG72" s="854"/>
      <c r="FH72" s="854"/>
      <c r="FI72" s="854"/>
      <c r="FJ72" s="854"/>
      <c r="FK72" s="854"/>
      <c r="FL72" s="854"/>
      <c r="FM72" s="854"/>
      <c r="FN72" s="854"/>
      <c r="FO72" s="854"/>
      <c r="FP72" s="854"/>
      <c r="FQ72" s="854"/>
      <c r="FR72" s="854"/>
      <c r="FS72" s="854"/>
      <c r="FT72" s="854"/>
      <c r="FU72" s="854"/>
      <c r="FV72" s="854"/>
      <c r="FW72" s="854"/>
      <c r="FX72" s="854"/>
      <c r="FY72" s="854"/>
      <c r="FZ72" s="854"/>
      <c r="GA72" s="854"/>
      <c r="GB72" s="854"/>
      <c r="GC72" s="854"/>
      <c r="GD72" s="854"/>
      <c r="GE72" s="854"/>
      <c r="GF72" s="854"/>
      <c r="GG72" s="854"/>
      <c r="GH72" s="854"/>
      <c r="GI72" s="854"/>
      <c r="GJ72" s="530"/>
    </row>
    <row r="73" spans="2:192" ht="3.75" customHeight="1">
      <c r="B73" s="528"/>
      <c r="C73" s="529"/>
      <c r="D73" s="529"/>
      <c r="E73" s="529"/>
      <c r="F73" s="529"/>
      <c r="G73" s="529"/>
      <c r="H73" s="529"/>
      <c r="I73" s="529"/>
      <c r="J73" s="529"/>
      <c r="K73" s="529"/>
      <c r="L73" s="529"/>
      <c r="M73" s="529"/>
      <c r="N73" s="529"/>
      <c r="O73" s="529"/>
      <c r="P73" s="529"/>
      <c r="Q73" s="529"/>
      <c r="R73" s="529"/>
      <c r="S73" s="529"/>
      <c r="T73" s="529"/>
      <c r="U73" s="529"/>
      <c r="V73" s="529"/>
      <c r="W73" s="529"/>
      <c r="X73" s="529"/>
      <c r="Y73" s="529"/>
      <c r="Z73" s="529"/>
      <c r="AA73" s="529"/>
      <c r="AB73" s="529"/>
      <c r="AC73" s="529"/>
      <c r="AD73" s="529"/>
      <c r="AE73" s="529"/>
      <c r="AF73" s="529"/>
      <c r="AG73" s="529"/>
      <c r="AH73" s="529"/>
      <c r="AI73" s="529"/>
      <c r="AJ73" s="529"/>
      <c r="AK73" s="529"/>
      <c r="AL73" s="529"/>
      <c r="AM73" s="529"/>
      <c r="AN73" s="529"/>
      <c r="AO73" s="529"/>
      <c r="AP73" s="529"/>
      <c r="AQ73" s="529"/>
      <c r="AR73" s="529"/>
      <c r="AS73" s="529"/>
      <c r="AT73" s="529"/>
      <c r="AU73" s="529"/>
      <c r="AV73" s="529"/>
      <c r="AW73" s="529"/>
      <c r="AX73" s="529"/>
      <c r="AY73" s="529"/>
      <c r="AZ73" s="529"/>
      <c r="BA73" s="529"/>
      <c r="BB73" s="529"/>
      <c r="BC73" s="529"/>
      <c r="BD73" s="529"/>
      <c r="BE73" s="529"/>
      <c r="BF73" s="529"/>
      <c r="BG73" s="529"/>
      <c r="BH73" s="529"/>
      <c r="BI73" s="529"/>
      <c r="BJ73" s="529"/>
      <c r="BK73" s="529"/>
      <c r="BL73" s="529"/>
      <c r="BM73" s="529"/>
      <c r="BN73" s="529"/>
      <c r="BO73" s="529"/>
      <c r="BP73" s="529"/>
      <c r="BQ73" s="529"/>
      <c r="BR73" s="529"/>
      <c r="BS73" s="529"/>
      <c r="BT73" s="529"/>
      <c r="BU73" s="529"/>
      <c r="BV73" s="529"/>
      <c r="BW73" s="529"/>
      <c r="BX73" s="529"/>
      <c r="BY73" s="529"/>
      <c r="BZ73" s="529"/>
      <c r="CA73" s="529"/>
      <c r="CB73" s="529"/>
      <c r="CC73" s="529"/>
      <c r="CD73" s="529"/>
      <c r="CE73" s="529"/>
      <c r="CF73" s="529"/>
      <c r="CG73" s="529"/>
      <c r="CH73" s="529"/>
      <c r="CI73" s="529"/>
      <c r="CJ73" s="529"/>
      <c r="CK73" s="529"/>
      <c r="CL73" s="529"/>
      <c r="CM73" s="529"/>
      <c r="CN73" s="529"/>
      <c r="CO73" s="529"/>
      <c r="CP73" s="529"/>
      <c r="CQ73" s="529"/>
      <c r="CR73" s="529"/>
      <c r="CS73" s="529"/>
      <c r="CT73" s="529"/>
      <c r="CU73" s="529"/>
      <c r="CV73" s="529"/>
      <c r="CW73" s="529"/>
      <c r="CX73" s="529"/>
      <c r="CY73" s="529"/>
      <c r="CZ73" s="529"/>
      <c r="DA73" s="529"/>
      <c r="DB73" s="529"/>
      <c r="DC73" s="529"/>
      <c r="DD73" s="529"/>
      <c r="DE73" s="529"/>
      <c r="DF73" s="529"/>
      <c r="DG73" s="529"/>
      <c r="DH73" s="529"/>
      <c r="DI73" s="529"/>
      <c r="DJ73" s="529"/>
      <c r="DK73" s="529"/>
      <c r="DL73" s="529"/>
      <c r="DM73" s="529"/>
      <c r="DN73" s="529"/>
      <c r="DO73" s="529"/>
      <c r="DP73" s="529"/>
      <c r="DQ73" s="529"/>
      <c r="DR73" s="529"/>
      <c r="DS73" s="529"/>
      <c r="DT73" s="529"/>
      <c r="DU73" s="529"/>
      <c r="DV73" s="529"/>
      <c r="DW73" s="529"/>
      <c r="DX73" s="529"/>
      <c r="DY73" s="529"/>
      <c r="DZ73" s="529"/>
      <c r="EA73" s="529"/>
      <c r="EB73" s="529"/>
      <c r="EC73" s="529"/>
      <c r="ED73" s="529"/>
      <c r="EE73" s="529"/>
      <c r="EF73" s="529"/>
      <c r="EG73" s="529"/>
      <c r="EH73" s="529"/>
      <c r="EI73" s="529"/>
      <c r="EJ73" s="529"/>
      <c r="EK73" s="529"/>
      <c r="EL73" s="529"/>
      <c r="EM73" s="529"/>
      <c r="EN73" s="529"/>
      <c r="EO73" s="529"/>
      <c r="EP73" s="529"/>
      <c r="EQ73" s="529"/>
      <c r="ER73" s="529"/>
      <c r="ES73" s="529"/>
      <c r="ET73" s="529"/>
      <c r="EU73" s="529"/>
      <c r="EV73" s="529"/>
      <c r="EW73" s="529"/>
      <c r="EX73" s="529"/>
      <c r="EY73" s="529"/>
      <c r="EZ73" s="529"/>
      <c r="FA73" s="529"/>
      <c r="FB73" s="529"/>
      <c r="FC73" s="529"/>
      <c r="FD73" s="529"/>
      <c r="FE73" s="529"/>
      <c r="FF73" s="529"/>
      <c r="FG73" s="529"/>
      <c r="FH73" s="529"/>
      <c r="FI73" s="529"/>
      <c r="FJ73" s="529"/>
      <c r="FK73" s="529"/>
      <c r="FL73" s="529"/>
      <c r="FM73" s="529"/>
      <c r="FN73" s="529"/>
      <c r="FO73" s="529"/>
      <c r="FP73" s="529"/>
      <c r="FQ73" s="529"/>
      <c r="FR73" s="529"/>
      <c r="FS73" s="529"/>
      <c r="FT73" s="529"/>
      <c r="FU73" s="529"/>
      <c r="FV73" s="529"/>
      <c r="FW73" s="529"/>
      <c r="FX73" s="529"/>
      <c r="FY73" s="529"/>
      <c r="FZ73" s="529"/>
      <c r="GA73" s="529"/>
      <c r="GB73" s="529"/>
      <c r="GC73" s="529"/>
      <c r="GD73" s="529"/>
      <c r="GE73" s="529"/>
      <c r="GF73" s="529"/>
      <c r="GG73" s="529"/>
      <c r="GH73" s="529"/>
      <c r="GI73" s="529"/>
      <c r="GJ73" s="530"/>
    </row>
    <row r="74" spans="2:192" ht="3.75" customHeight="1">
      <c r="B74" s="528"/>
      <c r="C74" s="951" t="s">
        <v>734</v>
      </c>
      <c r="D74" s="952"/>
      <c r="E74" s="952"/>
      <c r="F74" s="952"/>
      <c r="G74" s="952"/>
      <c r="H74" s="952"/>
      <c r="I74" s="952"/>
      <c r="J74" s="952"/>
      <c r="K74" s="952"/>
      <c r="L74" s="952"/>
      <c r="M74" s="952"/>
      <c r="N74" s="952"/>
      <c r="O74" s="952"/>
      <c r="P74" s="952"/>
      <c r="Q74" s="952"/>
      <c r="R74" s="952"/>
      <c r="S74" s="952"/>
      <c r="T74" s="952"/>
      <c r="U74" s="952"/>
      <c r="V74" s="952"/>
      <c r="W74" s="952"/>
      <c r="X74" s="952"/>
      <c r="Y74" s="952"/>
      <c r="Z74" s="952"/>
      <c r="AA74" s="952"/>
      <c r="AB74" s="952"/>
      <c r="AC74" s="952"/>
      <c r="AD74" s="952"/>
      <c r="AE74" s="952"/>
      <c r="AF74" s="952"/>
      <c r="AG74" s="952"/>
      <c r="AH74" s="952"/>
      <c r="AI74" s="952"/>
      <c r="AJ74" s="952"/>
      <c r="AK74" s="952"/>
      <c r="AL74" s="952"/>
      <c r="AM74" s="952"/>
      <c r="AN74" s="952"/>
      <c r="AO74" s="952"/>
      <c r="AP74" s="952"/>
      <c r="AQ74" s="952"/>
      <c r="AR74" s="952"/>
      <c r="AS74" s="952"/>
      <c r="AT74" s="952"/>
      <c r="AU74" s="952"/>
      <c r="AV74" s="952"/>
      <c r="AW74" s="952"/>
      <c r="AX74" s="952"/>
      <c r="AY74" s="952"/>
      <c r="AZ74" s="952"/>
      <c r="BA74" s="952"/>
      <c r="BB74" s="952"/>
      <c r="BC74" s="952"/>
      <c r="BD74" s="952"/>
      <c r="BE74" s="952"/>
      <c r="BF74" s="952"/>
      <c r="BG74" s="952"/>
      <c r="BH74" s="952"/>
      <c r="BI74" s="952"/>
      <c r="BJ74" s="952"/>
      <c r="BK74" s="952"/>
      <c r="BL74" s="952"/>
      <c r="BM74" s="952"/>
      <c r="BN74" s="952"/>
      <c r="BO74" s="952"/>
      <c r="BP74" s="952"/>
      <c r="BQ74" s="952"/>
      <c r="BR74" s="952"/>
      <c r="BS74" s="952"/>
      <c r="BT74" s="952"/>
      <c r="BU74" s="952"/>
      <c r="BV74" s="952"/>
      <c r="BW74" s="952"/>
      <c r="BX74" s="952"/>
      <c r="BY74" s="952"/>
      <c r="BZ74" s="952"/>
      <c r="CA74" s="952"/>
      <c r="CB74" s="952"/>
      <c r="CC74" s="532"/>
      <c r="CD74" s="532"/>
      <c r="CE74" s="532"/>
      <c r="CF74" s="532"/>
      <c r="CG74" s="532"/>
      <c r="CH74" s="532"/>
      <c r="CI74" s="532"/>
      <c r="CJ74" s="877" t="s">
        <v>186</v>
      </c>
      <c r="CK74" s="877"/>
      <c r="CL74" s="877"/>
      <c r="CM74" s="877"/>
      <c r="CN74" s="877"/>
      <c r="CO74" s="877"/>
      <c r="CP74" s="877"/>
      <c r="CQ74" s="877"/>
      <c r="CR74" s="877"/>
      <c r="CS74" s="877"/>
      <c r="CT74" s="877"/>
      <c r="CU74" s="877"/>
      <c r="CV74" s="532"/>
      <c r="CW74" s="532"/>
      <c r="CX74" s="532"/>
      <c r="CY74" s="532"/>
      <c r="CZ74" s="532"/>
      <c r="DA74" s="532"/>
      <c r="DB74" s="877" t="s">
        <v>702</v>
      </c>
      <c r="DC74" s="877"/>
      <c r="DD74" s="877"/>
      <c r="DE74" s="877"/>
      <c r="DF74" s="877"/>
      <c r="DG74" s="877"/>
      <c r="DH74" s="877"/>
      <c r="DI74" s="877"/>
      <c r="DJ74" s="877"/>
      <c r="DK74" s="877"/>
      <c r="DL74" s="877"/>
      <c r="DM74" s="877"/>
      <c r="DN74" s="532"/>
      <c r="DO74" s="543"/>
      <c r="DP74" s="529"/>
      <c r="DQ74" s="529"/>
      <c r="DR74" s="531"/>
      <c r="DS74" s="532"/>
      <c r="DT74" s="532"/>
      <c r="DU74" s="532"/>
      <c r="DV74" s="877" t="s">
        <v>733</v>
      </c>
      <c r="DW74" s="877"/>
      <c r="DX74" s="877"/>
      <c r="DY74" s="877"/>
      <c r="DZ74" s="877"/>
      <c r="EA74" s="877"/>
      <c r="EB74" s="877"/>
      <c r="EC74" s="877"/>
      <c r="ED74" s="877"/>
      <c r="EE74" s="877"/>
      <c r="EF74" s="877"/>
      <c r="EG74" s="877"/>
      <c r="EH74" s="877"/>
      <c r="EI74" s="877"/>
      <c r="EJ74" s="877"/>
      <c r="EK74" s="877"/>
      <c r="EL74" s="877"/>
      <c r="EM74" s="877"/>
      <c r="EN74" s="877"/>
      <c r="EO74" s="877"/>
      <c r="EP74" s="877"/>
      <c r="EQ74" s="877"/>
      <c r="ER74" s="877"/>
      <c r="ES74" s="877"/>
      <c r="ET74" s="877"/>
      <c r="EU74" s="877"/>
      <c r="EV74" s="877"/>
      <c r="EW74" s="877"/>
      <c r="EX74" s="877"/>
      <c r="EY74" s="877"/>
      <c r="EZ74" s="877"/>
      <c r="FA74" s="877"/>
      <c r="FB74" s="877"/>
      <c r="FC74" s="877"/>
      <c r="FD74" s="877"/>
      <c r="FE74" s="877"/>
      <c r="FF74" s="877"/>
      <c r="FG74" s="877"/>
      <c r="FH74" s="877"/>
      <c r="FI74" s="877"/>
      <c r="FJ74" s="877"/>
      <c r="FK74" s="877"/>
      <c r="FL74" s="877"/>
      <c r="FM74" s="877"/>
      <c r="FN74" s="877"/>
      <c r="FO74" s="877"/>
      <c r="FP74" s="877"/>
      <c r="FQ74" s="877"/>
      <c r="FR74" s="877"/>
      <c r="FS74" s="877"/>
      <c r="FT74" s="877"/>
      <c r="FU74" s="877"/>
      <c r="FV74" s="877"/>
      <c r="FW74" s="877"/>
      <c r="FX74" s="877"/>
      <c r="FY74" s="877"/>
      <c r="FZ74" s="877"/>
      <c r="GA74" s="877"/>
      <c r="GB74" s="877"/>
      <c r="GC74" s="877"/>
      <c r="GD74" s="877"/>
      <c r="GE74" s="877"/>
      <c r="GF74" s="877"/>
      <c r="GG74" s="877"/>
      <c r="GH74" s="877"/>
      <c r="GI74" s="957"/>
      <c r="GJ74" s="530"/>
    </row>
    <row r="75" spans="2:192" ht="3.75" customHeight="1">
      <c r="B75" s="528"/>
      <c r="C75" s="953"/>
      <c r="D75" s="954"/>
      <c r="E75" s="954"/>
      <c r="F75" s="954"/>
      <c r="G75" s="954"/>
      <c r="H75" s="954"/>
      <c r="I75" s="954"/>
      <c r="J75" s="954"/>
      <c r="K75" s="954"/>
      <c r="L75" s="954"/>
      <c r="M75" s="954"/>
      <c r="N75" s="954"/>
      <c r="O75" s="954"/>
      <c r="P75" s="954"/>
      <c r="Q75" s="954"/>
      <c r="R75" s="954"/>
      <c r="S75" s="954"/>
      <c r="T75" s="954"/>
      <c r="U75" s="954"/>
      <c r="V75" s="954"/>
      <c r="W75" s="954"/>
      <c r="X75" s="954"/>
      <c r="Y75" s="954"/>
      <c r="Z75" s="954"/>
      <c r="AA75" s="954"/>
      <c r="AB75" s="954"/>
      <c r="AC75" s="954"/>
      <c r="AD75" s="954"/>
      <c r="AE75" s="954"/>
      <c r="AF75" s="954"/>
      <c r="AG75" s="954"/>
      <c r="AH75" s="954"/>
      <c r="AI75" s="954"/>
      <c r="AJ75" s="954"/>
      <c r="AK75" s="954"/>
      <c r="AL75" s="954"/>
      <c r="AM75" s="954"/>
      <c r="AN75" s="954"/>
      <c r="AO75" s="954"/>
      <c r="AP75" s="954"/>
      <c r="AQ75" s="954"/>
      <c r="AR75" s="954"/>
      <c r="AS75" s="954"/>
      <c r="AT75" s="954"/>
      <c r="AU75" s="954"/>
      <c r="AV75" s="954"/>
      <c r="AW75" s="954"/>
      <c r="AX75" s="954"/>
      <c r="AY75" s="954"/>
      <c r="AZ75" s="954"/>
      <c r="BA75" s="954"/>
      <c r="BB75" s="954"/>
      <c r="BC75" s="954"/>
      <c r="BD75" s="954"/>
      <c r="BE75" s="954"/>
      <c r="BF75" s="954"/>
      <c r="BG75" s="954"/>
      <c r="BH75" s="954"/>
      <c r="BI75" s="954"/>
      <c r="BJ75" s="954"/>
      <c r="BK75" s="954"/>
      <c r="BL75" s="954"/>
      <c r="BM75" s="954"/>
      <c r="BN75" s="954"/>
      <c r="BO75" s="954"/>
      <c r="BP75" s="954"/>
      <c r="BQ75" s="954"/>
      <c r="BR75" s="954"/>
      <c r="BS75" s="954"/>
      <c r="BT75" s="954"/>
      <c r="BU75" s="954"/>
      <c r="BV75" s="954"/>
      <c r="BW75" s="954"/>
      <c r="BX75" s="954"/>
      <c r="BY75" s="954"/>
      <c r="BZ75" s="954"/>
      <c r="CA75" s="954"/>
      <c r="CB75" s="954"/>
      <c r="CC75" s="537"/>
      <c r="CD75" s="537"/>
      <c r="CE75" s="537"/>
      <c r="CF75" s="537"/>
      <c r="CG75" s="893"/>
      <c r="CH75" s="893"/>
      <c r="CI75" s="537"/>
      <c r="CJ75" s="878"/>
      <c r="CK75" s="878"/>
      <c r="CL75" s="878"/>
      <c r="CM75" s="878"/>
      <c r="CN75" s="878"/>
      <c r="CO75" s="878"/>
      <c r="CP75" s="878"/>
      <c r="CQ75" s="878"/>
      <c r="CR75" s="878"/>
      <c r="CS75" s="878"/>
      <c r="CT75" s="878"/>
      <c r="CU75" s="878"/>
      <c r="CV75" s="537"/>
      <c r="CW75" s="537"/>
      <c r="CX75" s="537"/>
      <c r="CY75" s="893"/>
      <c r="CZ75" s="893"/>
      <c r="DA75" s="537"/>
      <c r="DB75" s="878"/>
      <c r="DC75" s="878"/>
      <c r="DD75" s="878"/>
      <c r="DE75" s="878"/>
      <c r="DF75" s="878"/>
      <c r="DG75" s="878"/>
      <c r="DH75" s="878"/>
      <c r="DI75" s="878"/>
      <c r="DJ75" s="878"/>
      <c r="DK75" s="878"/>
      <c r="DL75" s="878"/>
      <c r="DM75" s="878"/>
      <c r="DN75" s="537"/>
      <c r="DO75" s="544"/>
      <c r="DP75" s="529"/>
      <c r="DQ75" s="529"/>
      <c r="DR75" s="536"/>
      <c r="DS75" s="893"/>
      <c r="DT75" s="893"/>
      <c r="DU75" s="537"/>
      <c r="DV75" s="878"/>
      <c r="DW75" s="878"/>
      <c r="DX75" s="878"/>
      <c r="DY75" s="878"/>
      <c r="DZ75" s="878"/>
      <c r="EA75" s="878"/>
      <c r="EB75" s="878"/>
      <c r="EC75" s="878"/>
      <c r="ED75" s="878"/>
      <c r="EE75" s="878"/>
      <c r="EF75" s="878"/>
      <c r="EG75" s="878"/>
      <c r="EH75" s="878"/>
      <c r="EI75" s="878"/>
      <c r="EJ75" s="878"/>
      <c r="EK75" s="878"/>
      <c r="EL75" s="878"/>
      <c r="EM75" s="878"/>
      <c r="EN75" s="878"/>
      <c r="EO75" s="878"/>
      <c r="EP75" s="878"/>
      <c r="EQ75" s="878"/>
      <c r="ER75" s="878"/>
      <c r="ES75" s="878"/>
      <c r="ET75" s="878"/>
      <c r="EU75" s="878"/>
      <c r="EV75" s="878"/>
      <c r="EW75" s="878"/>
      <c r="EX75" s="878"/>
      <c r="EY75" s="878"/>
      <c r="EZ75" s="878"/>
      <c r="FA75" s="878"/>
      <c r="FB75" s="878"/>
      <c r="FC75" s="878"/>
      <c r="FD75" s="878"/>
      <c r="FE75" s="878"/>
      <c r="FF75" s="878"/>
      <c r="FG75" s="878"/>
      <c r="FH75" s="878"/>
      <c r="FI75" s="878"/>
      <c r="FJ75" s="878"/>
      <c r="FK75" s="878"/>
      <c r="FL75" s="878"/>
      <c r="FM75" s="878"/>
      <c r="FN75" s="878"/>
      <c r="FO75" s="878"/>
      <c r="FP75" s="878"/>
      <c r="FQ75" s="878"/>
      <c r="FR75" s="878"/>
      <c r="FS75" s="878"/>
      <c r="FT75" s="878"/>
      <c r="FU75" s="878"/>
      <c r="FV75" s="878"/>
      <c r="FW75" s="878"/>
      <c r="FX75" s="878"/>
      <c r="FY75" s="878"/>
      <c r="FZ75" s="878"/>
      <c r="GA75" s="878"/>
      <c r="GB75" s="878"/>
      <c r="GC75" s="878"/>
      <c r="GD75" s="878"/>
      <c r="GE75" s="878"/>
      <c r="GF75" s="878"/>
      <c r="GG75" s="878"/>
      <c r="GH75" s="878"/>
      <c r="GI75" s="958"/>
      <c r="GJ75" s="530"/>
    </row>
    <row r="76" spans="2:192" ht="3.75" customHeight="1">
      <c r="B76" s="528"/>
      <c r="C76" s="953"/>
      <c r="D76" s="954"/>
      <c r="E76" s="954"/>
      <c r="F76" s="954"/>
      <c r="G76" s="954"/>
      <c r="H76" s="954"/>
      <c r="I76" s="954"/>
      <c r="J76" s="954"/>
      <c r="K76" s="954"/>
      <c r="L76" s="954"/>
      <c r="M76" s="954"/>
      <c r="N76" s="954"/>
      <c r="O76" s="954"/>
      <c r="P76" s="954"/>
      <c r="Q76" s="954"/>
      <c r="R76" s="954"/>
      <c r="S76" s="954"/>
      <c r="T76" s="954"/>
      <c r="U76" s="954"/>
      <c r="V76" s="954"/>
      <c r="W76" s="954"/>
      <c r="X76" s="954"/>
      <c r="Y76" s="954"/>
      <c r="Z76" s="954"/>
      <c r="AA76" s="954"/>
      <c r="AB76" s="954"/>
      <c r="AC76" s="954"/>
      <c r="AD76" s="954"/>
      <c r="AE76" s="954"/>
      <c r="AF76" s="954"/>
      <c r="AG76" s="954"/>
      <c r="AH76" s="954"/>
      <c r="AI76" s="954"/>
      <c r="AJ76" s="954"/>
      <c r="AK76" s="954"/>
      <c r="AL76" s="954"/>
      <c r="AM76" s="954"/>
      <c r="AN76" s="954"/>
      <c r="AO76" s="954"/>
      <c r="AP76" s="954"/>
      <c r="AQ76" s="954"/>
      <c r="AR76" s="954"/>
      <c r="AS76" s="954"/>
      <c r="AT76" s="954"/>
      <c r="AU76" s="954"/>
      <c r="AV76" s="954"/>
      <c r="AW76" s="954"/>
      <c r="AX76" s="954"/>
      <c r="AY76" s="954"/>
      <c r="AZ76" s="954"/>
      <c r="BA76" s="954"/>
      <c r="BB76" s="954"/>
      <c r="BC76" s="954"/>
      <c r="BD76" s="954"/>
      <c r="BE76" s="954"/>
      <c r="BF76" s="954"/>
      <c r="BG76" s="954"/>
      <c r="BH76" s="954"/>
      <c r="BI76" s="954"/>
      <c r="BJ76" s="954"/>
      <c r="BK76" s="954"/>
      <c r="BL76" s="954"/>
      <c r="BM76" s="954"/>
      <c r="BN76" s="954"/>
      <c r="BO76" s="954"/>
      <c r="BP76" s="954"/>
      <c r="BQ76" s="954"/>
      <c r="BR76" s="954"/>
      <c r="BS76" s="954"/>
      <c r="BT76" s="954"/>
      <c r="BU76" s="954"/>
      <c r="BV76" s="954"/>
      <c r="BW76" s="954"/>
      <c r="BX76" s="954"/>
      <c r="BY76" s="954"/>
      <c r="BZ76" s="954"/>
      <c r="CA76" s="954"/>
      <c r="CB76" s="954"/>
      <c r="CC76" s="537"/>
      <c r="CD76" s="537"/>
      <c r="CE76" s="537"/>
      <c r="CF76" s="537"/>
      <c r="CG76" s="893"/>
      <c r="CH76" s="893"/>
      <c r="CI76" s="537"/>
      <c r="CJ76" s="878"/>
      <c r="CK76" s="878"/>
      <c r="CL76" s="878"/>
      <c r="CM76" s="878"/>
      <c r="CN76" s="878"/>
      <c r="CO76" s="878"/>
      <c r="CP76" s="878"/>
      <c r="CQ76" s="878"/>
      <c r="CR76" s="878"/>
      <c r="CS76" s="878"/>
      <c r="CT76" s="878"/>
      <c r="CU76" s="878"/>
      <c r="CV76" s="537"/>
      <c r="CW76" s="537"/>
      <c r="CX76" s="537"/>
      <c r="CY76" s="893"/>
      <c r="CZ76" s="893"/>
      <c r="DA76" s="537"/>
      <c r="DB76" s="878"/>
      <c r="DC76" s="878"/>
      <c r="DD76" s="878"/>
      <c r="DE76" s="878"/>
      <c r="DF76" s="878"/>
      <c r="DG76" s="878"/>
      <c r="DH76" s="878"/>
      <c r="DI76" s="878"/>
      <c r="DJ76" s="878"/>
      <c r="DK76" s="878"/>
      <c r="DL76" s="878"/>
      <c r="DM76" s="878"/>
      <c r="DN76" s="537"/>
      <c r="DO76" s="544"/>
      <c r="DP76" s="529"/>
      <c r="DQ76" s="529"/>
      <c r="DR76" s="536"/>
      <c r="DS76" s="893"/>
      <c r="DT76" s="893"/>
      <c r="DU76" s="537"/>
      <c r="DV76" s="878"/>
      <c r="DW76" s="878"/>
      <c r="DX76" s="878"/>
      <c r="DY76" s="878"/>
      <c r="DZ76" s="878"/>
      <c r="EA76" s="878"/>
      <c r="EB76" s="878"/>
      <c r="EC76" s="878"/>
      <c r="ED76" s="878"/>
      <c r="EE76" s="878"/>
      <c r="EF76" s="878"/>
      <c r="EG76" s="878"/>
      <c r="EH76" s="878"/>
      <c r="EI76" s="878"/>
      <c r="EJ76" s="878"/>
      <c r="EK76" s="878"/>
      <c r="EL76" s="878"/>
      <c r="EM76" s="878"/>
      <c r="EN76" s="878"/>
      <c r="EO76" s="878"/>
      <c r="EP76" s="878"/>
      <c r="EQ76" s="878"/>
      <c r="ER76" s="878"/>
      <c r="ES76" s="878"/>
      <c r="ET76" s="878"/>
      <c r="EU76" s="878"/>
      <c r="EV76" s="878"/>
      <c r="EW76" s="878"/>
      <c r="EX76" s="878"/>
      <c r="EY76" s="878"/>
      <c r="EZ76" s="878"/>
      <c r="FA76" s="878"/>
      <c r="FB76" s="878"/>
      <c r="FC76" s="878"/>
      <c r="FD76" s="878"/>
      <c r="FE76" s="878"/>
      <c r="FF76" s="878"/>
      <c r="FG76" s="878"/>
      <c r="FH76" s="878"/>
      <c r="FI76" s="878"/>
      <c r="FJ76" s="878"/>
      <c r="FK76" s="878"/>
      <c r="FL76" s="878"/>
      <c r="FM76" s="878"/>
      <c r="FN76" s="878"/>
      <c r="FO76" s="878"/>
      <c r="FP76" s="878"/>
      <c r="FQ76" s="878"/>
      <c r="FR76" s="878"/>
      <c r="FS76" s="878"/>
      <c r="FT76" s="878"/>
      <c r="FU76" s="878"/>
      <c r="FV76" s="878"/>
      <c r="FW76" s="878"/>
      <c r="FX76" s="878"/>
      <c r="FY76" s="878"/>
      <c r="FZ76" s="878"/>
      <c r="GA76" s="878"/>
      <c r="GB76" s="878"/>
      <c r="GC76" s="878"/>
      <c r="GD76" s="878"/>
      <c r="GE76" s="878"/>
      <c r="GF76" s="878"/>
      <c r="GG76" s="878"/>
      <c r="GH76" s="878"/>
      <c r="GI76" s="958"/>
      <c r="GJ76" s="530"/>
    </row>
    <row r="77" spans="2:192" ht="3.75" customHeight="1">
      <c r="B77" s="528"/>
      <c r="C77" s="955"/>
      <c r="D77" s="956"/>
      <c r="E77" s="956"/>
      <c r="F77" s="956"/>
      <c r="G77" s="956"/>
      <c r="H77" s="956"/>
      <c r="I77" s="956"/>
      <c r="J77" s="956"/>
      <c r="K77" s="956"/>
      <c r="L77" s="956"/>
      <c r="M77" s="956"/>
      <c r="N77" s="956"/>
      <c r="O77" s="956"/>
      <c r="P77" s="956"/>
      <c r="Q77" s="956"/>
      <c r="R77" s="956"/>
      <c r="S77" s="956"/>
      <c r="T77" s="956"/>
      <c r="U77" s="956"/>
      <c r="V77" s="956"/>
      <c r="W77" s="956"/>
      <c r="X77" s="956"/>
      <c r="Y77" s="956"/>
      <c r="Z77" s="956"/>
      <c r="AA77" s="956"/>
      <c r="AB77" s="956"/>
      <c r="AC77" s="956"/>
      <c r="AD77" s="956"/>
      <c r="AE77" s="956"/>
      <c r="AF77" s="956"/>
      <c r="AG77" s="956"/>
      <c r="AH77" s="956"/>
      <c r="AI77" s="956"/>
      <c r="AJ77" s="956"/>
      <c r="AK77" s="956"/>
      <c r="AL77" s="956"/>
      <c r="AM77" s="956"/>
      <c r="AN77" s="956"/>
      <c r="AO77" s="956"/>
      <c r="AP77" s="956"/>
      <c r="AQ77" s="956"/>
      <c r="AR77" s="956"/>
      <c r="AS77" s="956"/>
      <c r="AT77" s="956"/>
      <c r="AU77" s="956"/>
      <c r="AV77" s="956"/>
      <c r="AW77" s="956"/>
      <c r="AX77" s="956"/>
      <c r="AY77" s="956"/>
      <c r="AZ77" s="956"/>
      <c r="BA77" s="956"/>
      <c r="BB77" s="956"/>
      <c r="BC77" s="956"/>
      <c r="BD77" s="956"/>
      <c r="BE77" s="956"/>
      <c r="BF77" s="956"/>
      <c r="BG77" s="956"/>
      <c r="BH77" s="956"/>
      <c r="BI77" s="956"/>
      <c r="BJ77" s="956"/>
      <c r="BK77" s="956"/>
      <c r="BL77" s="956"/>
      <c r="BM77" s="956"/>
      <c r="BN77" s="956"/>
      <c r="BO77" s="956"/>
      <c r="BP77" s="956"/>
      <c r="BQ77" s="956"/>
      <c r="BR77" s="956"/>
      <c r="BS77" s="956"/>
      <c r="BT77" s="956"/>
      <c r="BU77" s="956"/>
      <c r="BV77" s="956"/>
      <c r="BW77" s="956"/>
      <c r="BX77" s="956"/>
      <c r="BY77" s="956"/>
      <c r="BZ77" s="956"/>
      <c r="CA77" s="956"/>
      <c r="CB77" s="956"/>
      <c r="CC77" s="526"/>
      <c r="CD77" s="526"/>
      <c r="CE77" s="526"/>
      <c r="CF77" s="526"/>
      <c r="CG77" s="526"/>
      <c r="CH77" s="526"/>
      <c r="CI77" s="526"/>
      <c r="CJ77" s="879"/>
      <c r="CK77" s="879"/>
      <c r="CL77" s="879"/>
      <c r="CM77" s="879"/>
      <c r="CN77" s="879"/>
      <c r="CO77" s="879"/>
      <c r="CP77" s="879"/>
      <c r="CQ77" s="879"/>
      <c r="CR77" s="879"/>
      <c r="CS77" s="879"/>
      <c r="CT77" s="879"/>
      <c r="CU77" s="879"/>
      <c r="CV77" s="526"/>
      <c r="CW77" s="526"/>
      <c r="CX77" s="526"/>
      <c r="CY77" s="526"/>
      <c r="CZ77" s="526"/>
      <c r="DA77" s="526"/>
      <c r="DB77" s="879"/>
      <c r="DC77" s="879"/>
      <c r="DD77" s="879"/>
      <c r="DE77" s="879"/>
      <c r="DF77" s="879"/>
      <c r="DG77" s="879"/>
      <c r="DH77" s="879"/>
      <c r="DI77" s="879"/>
      <c r="DJ77" s="879"/>
      <c r="DK77" s="879"/>
      <c r="DL77" s="879"/>
      <c r="DM77" s="879"/>
      <c r="DN77" s="526"/>
      <c r="DO77" s="527"/>
      <c r="DP77" s="529"/>
      <c r="DQ77" s="529"/>
      <c r="DR77" s="540"/>
      <c r="DS77" s="526"/>
      <c r="DT77" s="526"/>
      <c r="DU77" s="526"/>
      <c r="DV77" s="879"/>
      <c r="DW77" s="879"/>
      <c r="DX77" s="879"/>
      <c r="DY77" s="879"/>
      <c r="DZ77" s="879"/>
      <c r="EA77" s="879"/>
      <c r="EB77" s="879"/>
      <c r="EC77" s="879"/>
      <c r="ED77" s="879"/>
      <c r="EE77" s="879"/>
      <c r="EF77" s="879"/>
      <c r="EG77" s="879"/>
      <c r="EH77" s="879"/>
      <c r="EI77" s="879"/>
      <c r="EJ77" s="879"/>
      <c r="EK77" s="879"/>
      <c r="EL77" s="879"/>
      <c r="EM77" s="879"/>
      <c r="EN77" s="879"/>
      <c r="EO77" s="879"/>
      <c r="EP77" s="879"/>
      <c r="EQ77" s="879"/>
      <c r="ER77" s="879"/>
      <c r="ES77" s="879"/>
      <c r="ET77" s="879"/>
      <c r="EU77" s="879"/>
      <c r="EV77" s="879"/>
      <c r="EW77" s="879"/>
      <c r="EX77" s="879"/>
      <c r="EY77" s="879"/>
      <c r="EZ77" s="879"/>
      <c r="FA77" s="879"/>
      <c r="FB77" s="879"/>
      <c r="FC77" s="879"/>
      <c r="FD77" s="879"/>
      <c r="FE77" s="879"/>
      <c r="FF77" s="879"/>
      <c r="FG77" s="879"/>
      <c r="FH77" s="879"/>
      <c r="FI77" s="879"/>
      <c r="FJ77" s="879"/>
      <c r="FK77" s="879"/>
      <c r="FL77" s="879"/>
      <c r="FM77" s="879"/>
      <c r="FN77" s="879"/>
      <c r="FO77" s="879"/>
      <c r="FP77" s="879"/>
      <c r="FQ77" s="879"/>
      <c r="FR77" s="879"/>
      <c r="FS77" s="879"/>
      <c r="FT77" s="879"/>
      <c r="FU77" s="879"/>
      <c r="FV77" s="879"/>
      <c r="FW77" s="879"/>
      <c r="FX77" s="879"/>
      <c r="FY77" s="879"/>
      <c r="FZ77" s="879"/>
      <c r="GA77" s="879"/>
      <c r="GB77" s="879"/>
      <c r="GC77" s="879"/>
      <c r="GD77" s="879"/>
      <c r="GE77" s="879"/>
      <c r="GF77" s="879"/>
      <c r="GG77" s="879"/>
      <c r="GH77" s="879"/>
      <c r="GI77" s="959"/>
      <c r="GJ77" s="530"/>
    </row>
    <row r="78" spans="2:192" ht="18.75" customHeight="1">
      <c r="B78" s="528"/>
      <c r="C78" s="944" t="s">
        <v>796</v>
      </c>
      <c r="D78" s="944"/>
      <c r="E78" s="944"/>
      <c r="F78" s="944"/>
      <c r="G78" s="944"/>
      <c r="H78" s="944"/>
      <c r="I78" s="944"/>
      <c r="J78" s="944"/>
      <c r="K78" s="944"/>
      <c r="L78" s="944"/>
      <c r="M78" s="944"/>
      <c r="N78" s="944"/>
      <c r="O78" s="944"/>
      <c r="P78" s="944"/>
      <c r="Q78" s="944"/>
      <c r="R78" s="944"/>
      <c r="S78" s="944"/>
      <c r="T78" s="944"/>
      <c r="U78" s="944"/>
      <c r="V78" s="944"/>
      <c r="W78" s="944"/>
      <c r="X78" s="944"/>
      <c r="Y78" s="944"/>
      <c r="Z78" s="944"/>
      <c r="AA78" s="944"/>
      <c r="AB78" s="944"/>
      <c r="AC78" s="944"/>
      <c r="AD78" s="944"/>
      <c r="AE78" s="944"/>
      <c r="AF78" s="944"/>
      <c r="AG78" s="944"/>
      <c r="AH78" s="944"/>
      <c r="AI78" s="945"/>
      <c r="AJ78" s="946"/>
      <c r="AK78" s="946"/>
      <c r="AL78" s="946"/>
      <c r="AM78" s="946"/>
      <c r="AN78" s="946"/>
      <c r="AO78" s="946"/>
      <c r="AP78" s="946"/>
      <c r="AQ78" s="946"/>
      <c r="AR78" s="946"/>
      <c r="AS78" s="946"/>
      <c r="AT78" s="946"/>
      <c r="AU78" s="946"/>
      <c r="AV78" s="946"/>
      <c r="AW78" s="946"/>
      <c r="AX78" s="946"/>
      <c r="AY78" s="946"/>
      <c r="AZ78" s="946"/>
      <c r="BA78" s="946"/>
      <c r="BB78" s="946"/>
      <c r="BC78" s="946"/>
      <c r="BD78" s="946"/>
      <c r="BE78" s="946"/>
      <c r="BF78" s="946"/>
      <c r="BG78" s="946"/>
      <c r="BH78" s="946"/>
      <c r="BI78" s="946"/>
      <c r="BJ78" s="946"/>
      <c r="BK78" s="946"/>
      <c r="BL78" s="946"/>
      <c r="BM78" s="946"/>
      <c r="BN78" s="946"/>
      <c r="BO78" s="946"/>
      <c r="BP78" s="946"/>
      <c r="BQ78" s="946"/>
      <c r="BR78" s="946"/>
      <c r="BS78" s="946"/>
      <c r="BT78" s="946"/>
      <c r="BU78" s="946"/>
      <c r="BV78" s="946"/>
      <c r="BW78" s="946"/>
      <c r="BX78" s="946"/>
      <c r="BY78" s="946"/>
      <c r="BZ78" s="946"/>
      <c r="CA78" s="946"/>
      <c r="CB78" s="946"/>
      <c r="CC78" s="946"/>
      <c r="CD78" s="946"/>
      <c r="CE78" s="947"/>
      <c r="CF78" s="941" t="s">
        <v>2</v>
      </c>
      <c r="CG78" s="942"/>
      <c r="CH78" s="942"/>
      <c r="CI78" s="942"/>
      <c r="CJ78" s="942"/>
      <c r="CK78" s="942"/>
      <c r="CL78" s="942"/>
      <c r="CM78" s="943"/>
      <c r="CN78" s="945"/>
      <c r="CO78" s="946"/>
      <c r="CP78" s="946"/>
      <c r="CQ78" s="946"/>
      <c r="CR78" s="946"/>
      <c r="CS78" s="946"/>
      <c r="CT78" s="946"/>
      <c r="CU78" s="946"/>
      <c r="CV78" s="946"/>
      <c r="CW78" s="946"/>
      <c r="CX78" s="946"/>
      <c r="CY78" s="946"/>
      <c r="CZ78" s="946"/>
      <c r="DA78" s="946"/>
      <c r="DB78" s="946"/>
      <c r="DC78" s="946"/>
      <c r="DD78" s="946"/>
      <c r="DE78" s="946"/>
      <c r="DF78" s="946"/>
      <c r="DG78" s="946"/>
      <c r="DH78" s="946"/>
      <c r="DI78" s="946"/>
      <c r="DJ78" s="946"/>
      <c r="DK78" s="946"/>
      <c r="DL78" s="946"/>
      <c r="DM78" s="946"/>
      <c r="DN78" s="946"/>
      <c r="DO78" s="947"/>
      <c r="DP78" s="529"/>
      <c r="DQ78" s="529"/>
      <c r="DR78" s="917" t="s">
        <v>732</v>
      </c>
      <c r="DS78" s="918"/>
      <c r="DT78" s="918"/>
      <c r="DU78" s="918"/>
      <c r="DV78" s="918"/>
      <c r="DW78" s="918"/>
      <c r="DX78" s="918"/>
      <c r="DY78" s="918"/>
      <c r="DZ78" s="918"/>
      <c r="EA78" s="918"/>
      <c r="EB78" s="918"/>
      <c r="EC78" s="918"/>
      <c r="ED78" s="918"/>
      <c r="EE78" s="918"/>
      <c r="EF78" s="918"/>
      <c r="EG78" s="918"/>
      <c r="EH78" s="918"/>
      <c r="EI78" s="918"/>
      <c r="EJ78" s="918"/>
      <c r="EK78" s="918"/>
      <c r="EL78" s="918"/>
      <c r="EM78" s="918"/>
      <c r="EN78" s="918"/>
      <c r="EO78" s="918"/>
      <c r="EP78" s="918"/>
      <c r="EQ78" s="918"/>
      <c r="ER78" s="918"/>
      <c r="ES78" s="918"/>
      <c r="ET78" s="918"/>
      <c r="EU78" s="918"/>
      <c r="EV78" s="918"/>
      <c r="EW78" s="918"/>
      <c r="EX78" s="918"/>
      <c r="EY78" s="918"/>
      <c r="EZ78" s="918"/>
      <c r="FA78" s="919"/>
      <c r="FB78" s="920"/>
      <c r="FC78" s="921"/>
      <c r="FD78" s="921"/>
      <c r="FE78" s="921"/>
      <c r="FF78" s="921"/>
      <c r="FG78" s="921"/>
      <c r="FH78" s="921"/>
      <c r="FI78" s="921"/>
      <c r="FJ78" s="921"/>
      <c r="FK78" s="921"/>
      <c r="FL78" s="921"/>
      <c r="FM78" s="921"/>
      <c r="FN78" s="921"/>
      <c r="FO78" s="921"/>
      <c r="FP78" s="921"/>
      <c r="FQ78" s="921"/>
      <c r="FR78" s="921"/>
      <c r="FS78" s="921"/>
      <c r="FT78" s="921"/>
      <c r="FU78" s="921"/>
      <c r="FV78" s="921"/>
      <c r="FW78" s="921"/>
      <c r="FX78" s="921"/>
      <c r="FY78" s="921"/>
      <c r="FZ78" s="921"/>
      <c r="GA78" s="921"/>
      <c r="GB78" s="921"/>
      <c r="GC78" s="921"/>
      <c r="GD78" s="921"/>
      <c r="GE78" s="921"/>
      <c r="GF78" s="921"/>
      <c r="GG78" s="921"/>
      <c r="GH78" s="921"/>
      <c r="GI78" s="922"/>
      <c r="GJ78" s="530"/>
    </row>
    <row r="79" spans="2:192" ht="3.75" customHeight="1">
      <c r="B79" s="528"/>
      <c r="C79" s="529"/>
      <c r="D79" s="529"/>
      <c r="E79" s="529"/>
      <c r="F79" s="529"/>
      <c r="G79" s="529"/>
      <c r="H79" s="529"/>
      <c r="I79" s="529"/>
      <c r="J79" s="529"/>
      <c r="K79" s="529"/>
      <c r="L79" s="529"/>
      <c r="M79" s="529"/>
      <c r="N79" s="529"/>
      <c r="O79" s="529"/>
      <c r="P79" s="529"/>
      <c r="Q79" s="529"/>
      <c r="R79" s="529"/>
      <c r="S79" s="529"/>
      <c r="T79" s="529"/>
      <c r="U79" s="529"/>
      <c r="V79" s="529"/>
      <c r="W79" s="529"/>
      <c r="X79" s="529"/>
      <c r="Y79" s="529"/>
      <c r="Z79" s="529"/>
      <c r="AA79" s="529"/>
      <c r="AB79" s="529"/>
      <c r="AC79" s="529"/>
      <c r="AD79" s="529"/>
      <c r="AE79" s="529"/>
      <c r="AF79" s="529"/>
      <c r="AG79" s="529"/>
      <c r="AH79" s="529"/>
      <c r="AI79" s="529"/>
      <c r="AJ79" s="529"/>
      <c r="AK79" s="529"/>
      <c r="AL79" s="529"/>
      <c r="AM79" s="529"/>
      <c r="AN79" s="529"/>
      <c r="AO79" s="529"/>
      <c r="AP79" s="529"/>
      <c r="AQ79" s="529"/>
      <c r="AR79" s="529"/>
      <c r="AS79" s="529"/>
      <c r="AT79" s="529"/>
      <c r="AU79" s="529"/>
      <c r="AV79" s="529"/>
      <c r="AW79" s="529"/>
      <c r="AX79" s="529"/>
      <c r="AY79" s="529"/>
      <c r="AZ79" s="529"/>
      <c r="BA79" s="529"/>
      <c r="BB79" s="529"/>
      <c r="BC79" s="529"/>
      <c r="BD79" s="529"/>
      <c r="BE79" s="529"/>
      <c r="BF79" s="529"/>
      <c r="BG79" s="529"/>
      <c r="BH79" s="529"/>
      <c r="BI79" s="529"/>
      <c r="BJ79" s="529"/>
      <c r="BK79" s="529"/>
      <c r="BL79" s="529"/>
      <c r="BM79" s="529"/>
      <c r="BN79" s="529"/>
      <c r="BO79" s="529"/>
      <c r="BP79" s="529"/>
      <c r="BQ79" s="529"/>
      <c r="BR79" s="529"/>
      <c r="BS79" s="529"/>
      <c r="BT79" s="529"/>
      <c r="BU79" s="529"/>
      <c r="BV79" s="529"/>
      <c r="BW79" s="529"/>
      <c r="BX79" s="529"/>
      <c r="BY79" s="529"/>
      <c r="BZ79" s="529"/>
      <c r="CA79" s="529"/>
      <c r="CB79" s="529"/>
      <c r="CC79" s="529"/>
      <c r="CD79" s="529"/>
      <c r="CE79" s="529"/>
      <c r="CF79" s="529"/>
      <c r="CG79" s="529"/>
      <c r="CH79" s="529"/>
      <c r="CI79" s="529"/>
      <c r="CJ79" s="529"/>
      <c r="CK79" s="529"/>
      <c r="CL79" s="529"/>
      <c r="CM79" s="529"/>
      <c r="CN79" s="529"/>
      <c r="CO79" s="529"/>
      <c r="CP79" s="529"/>
      <c r="CQ79" s="529"/>
      <c r="CR79" s="529"/>
      <c r="CS79" s="529"/>
      <c r="CT79" s="529"/>
      <c r="CU79" s="529"/>
      <c r="CV79" s="529"/>
      <c r="CW79" s="529"/>
      <c r="CX79" s="529"/>
      <c r="CY79" s="529"/>
      <c r="CZ79" s="529"/>
      <c r="DA79" s="529"/>
      <c r="DB79" s="529"/>
      <c r="DC79" s="529"/>
      <c r="DD79" s="529"/>
      <c r="DE79" s="529"/>
      <c r="DF79" s="529"/>
      <c r="DG79" s="529"/>
      <c r="DH79" s="529"/>
      <c r="DI79" s="529"/>
      <c r="DJ79" s="529"/>
      <c r="DK79" s="529"/>
      <c r="DL79" s="529"/>
      <c r="DM79" s="529"/>
      <c r="DN79" s="529"/>
      <c r="DO79" s="529"/>
      <c r="DP79" s="529"/>
      <c r="DQ79" s="529"/>
      <c r="DR79" s="529"/>
      <c r="DS79" s="529"/>
      <c r="DT79" s="529"/>
      <c r="DU79" s="529"/>
      <c r="DV79" s="529"/>
      <c r="DW79" s="529"/>
      <c r="DX79" s="529"/>
      <c r="DY79" s="529"/>
      <c r="DZ79" s="529"/>
      <c r="EA79" s="529"/>
      <c r="EB79" s="529"/>
      <c r="EC79" s="529"/>
      <c r="ED79" s="529"/>
      <c r="EE79" s="529"/>
      <c r="EF79" s="529"/>
      <c r="EG79" s="529"/>
      <c r="EH79" s="529"/>
      <c r="EI79" s="529"/>
      <c r="EJ79" s="529"/>
      <c r="EK79" s="529"/>
      <c r="EL79" s="529"/>
      <c r="EM79" s="529"/>
      <c r="EN79" s="529"/>
      <c r="EO79" s="529"/>
      <c r="EP79" s="529"/>
      <c r="EQ79" s="529"/>
      <c r="ER79" s="529"/>
      <c r="ES79" s="529"/>
      <c r="ET79" s="529"/>
      <c r="EU79" s="529"/>
      <c r="EV79" s="529"/>
      <c r="EW79" s="529"/>
      <c r="EX79" s="529"/>
      <c r="EY79" s="529"/>
      <c r="EZ79" s="529"/>
      <c r="FA79" s="529"/>
      <c r="FB79" s="529"/>
      <c r="FC79" s="529"/>
      <c r="FD79" s="529"/>
      <c r="FE79" s="529"/>
      <c r="FF79" s="529"/>
      <c r="FG79" s="529"/>
      <c r="FH79" s="529"/>
      <c r="FI79" s="529"/>
      <c r="FJ79" s="529"/>
      <c r="FK79" s="529"/>
      <c r="FL79" s="529"/>
      <c r="FM79" s="529"/>
      <c r="FN79" s="529"/>
      <c r="FO79" s="529"/>
      <c r="FP79" s="529"/>
      <c r="FQ79" s="529"/>
      <c r="FR79" s="529"/>
      <c r="FS79" s="529"/>
      <c r="FT79" s="529"/>
      <c r="FU79" s="529"/>
      <c r="FV79" s="529"/>
      <c r="FW79" s="529"/>
      <c r="FX79" s="529"/>
      <c r="FY79" s="529"/>
      <c r="FZ79" s="529"/>
      <c r="GA79" s="529"/>
      <c r="GB79" s="529"/>
      <c r="GC79" s="529"/>
      <c r="GD79" s="529"/>
      <c r="GE79" s="529"/>
      <c r="GF79" s="529"/>
      <c r="GG79" s="529"/>
      <c r="GH79" s="529"/>
      <c r="GI79" s="529"/>
      <c r="GJ79" s="530"/>
    </row>
    <row r="80" spans="2:192" ht="26.25" customHeight="1">
      <c r="B80" s="528"/>
      <c r="C80" s="961" t="s">
        <v>731</v>
      </c>
      <c r="D80" s="962"/>
      <c r="E80" s="962"/>
      <c r="F80" s="962"/>
      <c r="G80" s="962"/>
      <c r="H80" s="962"/>
      <c r="I80" s="962"/>
      <c r="J80" s="962"/>
      <c r="K80" s="962"/>
      <c r="L80" s="962"/>
      <c r="M80" s="962"/>
      <c r="N80" s="962"/>
      <c r="O80" s="962"/>
      <c r="P80" s="962"/>
      <c r="Q80" s="962"/>
      <c r="R80" s="962"/>
      <c r="S80" s="962"/>
      <c r="T80" s="962"/>
      <c r="U80" s="962"/>
      <c r="V80" s="962"/>
      <c r="W80" s="962"/>
      <c r="X80" s="962"/>
      <c r="Y80" s="962"/>
      <c r="Z80" s="962"/>
      <c r="AA80" s="962"/>
      <c r="AB80" s="962"/>
      <c r="AC80" s="962"/>
      <c r="AD80" s="962"/>
      <c r="AE80" s="962"/>
      <c r="AF80" s="962"/>
      <c r="AG80" s="962"/>
      <c r="AH80" s="962"/>
      <c r="AI80" s="962"/>
      <c r="AJ80" s="962"/>
      <c r="AK80" s="962"/>
      <c r="AL80" s="962"/>
      <c r="AM80" s="962"/>
      <c r="AN80" s="962"/>
      <c r="AO80" s="963"/>
      <c r="AP80" s="920"/>
      <c r="AQ80" s="921"/>
      <c r="AR80" s="921"/>
      <c r="AS80" s="921"/>
      <c r="AT80" s="921"/>
      <c r="AU80" s="921"/>
      <c r="AV80" s="921"/>
      <c r="AW80" s="921"/>
      <c r="AX80" s="921"/>
      <c r="AY80" s="921"/>
      <c r="AZ80" s="921"/>
      <c r="BA80" s="921"/>
      <c r="BB80" s="921"/>
      <c r="BC80" s="921"/>
      <c r="BD80" s="921"/>
      <c r="BE80" s="921"/>
      <c r="BF80" s="921"/>
      <c r="BG80" s="921"/>
      <c r="BH80" s="921"/>
      <c r="BI80" s="921"/>
      <c r="BJ80" s="921"/>
      <c r="BK80" s="921"/>
      <c r="BL80" s="921"/>
      <c r="BM80" s="921"/>
      <c r="BN80" s="921"/>
      <c r="BO80" s="921"/>
      <c r="BP80" s="921"/>
      <c r="BQ80" s="921"/>
      <c r="BR80" s="921"/>
      <c r="BS80" s="921"/>
      <c r="BT80" s="921"/>
      <c r="BU80" s="921"/>
      <c r="BV80" s="921"/>
      <c r="BW80" s="921"/>
      <c r="BX80" s="921"/>
      <c r="BY80" s="921"/>
      <c r="BZ80" s="921"/>
      <c r="CA80" s="921"/>
      <c r="CB80" s="921"/>
      <c r="CC80" s="921"/>
      <c r="CD80" s="921"/>
      <c r="CE80" s="921"/>
      <c r="CF80" s="921"/>
      <c r="CG80" s="921"/>
      <c r="CH80" s="921"/>
      <c r="CI80" s="921"/>
      <c r="CJ80" s="921"/>
      <c r="CK80" s="921"/>
      <c r="CL80" s="921"/>
      <c r="CM80" s="921"/>
      <c r="CN80" s="921"/>
      <c r="CO80" s="921"/>
      <c r="CP80" s="921"/>
      <c r="CQ80" s="921"/>
      <c r="CR80" s="921"/>
      <c r="CS80" s="921"/>
      <c r="CT80" s="921"/>
      <c r="CU80" s="921"/>
      <c r="CV80" s="921"/>
      <c r="CW80" s="921"/>
      <c r="CX80" s="921"/>
      <c r="CY80" s="921"/>
      <c r="CZ80" s="921"/>
      <c r="DA80" s="921"/>
      <c r="DB80" s="921"/>
      <c r="DC80" s="921"/>
      <c r="DD80" s="921"/>
      <c r="DE80" s="921"/>
      <c r="DF80" s="921"/>
      <c r="DG80" s="921"/>
      <c r="DH80" s="921"/>
      <c r="DI80" s="921"/>
      <c r="DJ80" s="921"/>
      <c r="DK80" s="921"/>
      <c r="DL80" s="921"/>
      <c r="DM80" s="921"/>
      <c r="DN80" s="921"/>
      <c r="DO80" s="921"/>
      <c r="DP80" s="921"/>
      <c r="DQ80" s="921"/>
      <c r="DR80" s="921"/>
      <c r="DS80" s="921"/>
      <c r="DT80" s="921"/>
      <c r="DU80" s="921"/>
      <c r="DV80" s="921"/>
      <c r="DW80" s="921"/>
      <c r="DX80" s="921"/>
      <c r="DY80" s="921"/>
      <c r="DZ80" s="921"/>
      <c r="EA80" s="921"/>
      <c r="EB80" s="921"/>
      <c r="EC80" s="921"/>
      <c r="ED80" s="921"/>
      <c r="EE80" s="921"/>
      <c r="EF80" s="921"/>
      <c r="EG80" s="921"/>
      <c r="EH80" s="921"/>
      <c r="EI80" s="921"/>
      <c r="EJ80" s="921"/>
      <c r="EK80" s="921"/>
      <c r="EL80" s="921"/>
      <c r="EM80" s="921"/>
      <c r="EN80" s="921"/>
      <c r="EO80" s="921"/>
      <c r="EP80" s="921"/>
      <c r="EQ80" s="921"/>
      <c r="ER80" s="921"/>
      <c r="ES80" s="921"/>
      <c r="ET80" s="921"/>
      <c r="EU80" s="921"/>
      <c r="EV80" s="921"/>
      <c r="EW80" s="921"/>
      <c r="EX80" s="921"/>
      <c r="EY80" s="921"/>
      <c r="EZ80" s="921"/>
      <c r="FA80" s="921"/>
      <c r="FB80" s="921"/>
      <c r="FC80" s="921"/>
      <c r="FD80" s="921"/>
      <c r="FE80" s="921"/>
      <c r="FF80" s="921"/>
      <c r="FG80" s="921"/>
      <c r="FH80" s="921"/>
      <c r="FI80" s="921"/>
      <c r="FJ80" s="921"/>
      <c r="FK80" s="921"/>
      <c r="FL80" s="921"/>
      <c r="FM80" s="921"/>
      <c r="FN80" s="921"/>
      <c r="FO80" s="921"/>
      <c r="FP80" s="921"/>
      <c r="FQ80" s="921"/>
      <c r="FR80" s="921"/>
      <c r="FS80" s="921"/>
      <c r="FT80" s="921"/>
      <c r="FU80" s="921"/>
      <c r="FV80" s="921"/>
      <c r="FW80" s="921"/>
      <c r="FX80" s="921"/>
      <c r="FY80" s="921"/>
      <c r="FZ80" s="921"/>
      <c r="GA80" s="921"/>
      <c r="GB80" s="921"/>
      <c r="GC80" s="921"/>
      <c r="GD80" s="921"/>
      <c r="GE80" s="921"/>
      <c r="GF80" s="921"/>
      <c r="GG80" s="921"/>
      <c r="GH80" s="921"/>
      <c r="GI80" s="922"/>
      <c r="GJ80" s="530"/>
    </row>
    <row r="81" spans="2:192" ht="3.75" customHeight="1">
      <c r="B81" s="528"/>
      <c r="C81" s="529"/>
      <c r="D81" s="529"/>
      <c r="E81" s="529"/>
      <c r="F81" s="529"/>
      <c r="G81" s="529"/>
      <c r="H81" s="529"/>
      <c r="I81" s="529"/>
      <c r="J81" s="529"/>
      <c r="K81" s="529"/>
      <c r="L81" s="529"/>
      <c r="M81" s="529"/>
      <c r="N81" s="529"/>
      <c r="O81" s="529"/>
      <c r="P81" s="529"/>
      <c r="Q81" s="529"/>
      <c r="R81" s="529"/>
      <c r="S81" s="529"/>
      <c r="T81" s="529"/>
      <c r="U81" s="529"/>
      <c r="V81" s="529"/>
      <c r="W81" s="529"/>
      <c r="X81" s="529"/>
      <c r="Y81" s="529"/>
      <c r="Z81" s="529"/>
      <c r="AA81" s="529"/>
      <c r="AB81" s="529"/>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29"/>
      <c r="AY81" s="529"/>
      <c r="AZ81" s="529"/>
      <c r="BA81" s="529"/>
      <c r="BB81" s="529"/>
      <c r="BC81" s="529"/>
      <c r="BD81" s="529"/>
      <c r="BE81" s="529"/>
      <c r="BF81" s="529"/>
      <c r="BG81" s="529"/>
      <c r="BH81" s="529"/>
      <c r="BI81" s="529"/>
      <c r="BJ81" s="529"/>
      <c r="BK81" s="529"/>
      <c r="BL81" s="529"/>
      <c r="BM81" s="529"/>
      <c r="BN81" s="529"/>
      <c r="BO81" s="529"/>
      <c r="BP81" s="529"/>
      <c r="BQ81" s="529"/>
      <c r="BR81" s="529"/>
      <c r="BS81" s="529"/>
      <c r="BT81" s="529"/>
      <c r="BU81" s="529"/>
      <c r="BV81" s="529"/>
      <c r="BW81" s="529"/>
      <c r="BX81" s="529"/>
      <c r="BY81" s="529"/>
      <c r="BZ81" s="529"/>
      <c r="CA81" s="529"/>
      <c r="CB81" s="529"/>
      <c r="CC81" s="529"/>
      <c r="CD81" s="529"/>
      <c r="CE81" s="529"/>
      <c r="CF81" s="529"/>
      <c r="CG81" s="529"/>
      <c r="CH81" s="529"/>
      <c r="CI81" s="529"/>
      <c r="CJ81" s="529"/>
      <c r="CK81" s="529"/>
      <c r="CL81" s="529"/>
      <c r="CM81" s="529"/>
      <c r="CN81" s="529"/>
      <c r="CO81" s="529"/>
      <c r="CP81" s="529"/>
      <c r="CQ81" s="529"/>
      <c r="CR81" s="529"/>
      <c r="CS81" s="529"/>
      <c r="CT81" s="529"/>
      <c r="CU81" s="529"/>
      <c r="CV81" s="529"/>
      <c r="CW81" s="529"/>
      <c r="CX81" s="529"/>
      <c r="CY81" s="529"/>
      <c r="CZ81" s="529"/>
      <c r="DA81" s="529"/>
      <c r="DB81" s="529"/>
      <c r="DC81" s="529"/>
      <c r="DD81" s="529"/>
      <c r="DE81" s="529"/>
      <c r="DF81" s="529"/>
      <c r="DG81" s="529"/>
      <c r="DH81" s="529"/>
      <c r="DI81" s="529"/>
      <c r="DJ81" s="529"/>
      <c r="DK81" s="529"/>
      <c r="DL81" s="529"/>
      <c r="DM81" s="529"/>
      <c r="DN81" s="529"/>
      <c r="DO81" s="529"/>
      <c r="DP81" s="529"/>
      <c r="DQ81" s="529"/>
      <c r="DR81" s="529"/>
      <c r="DS81" s="529"/>
      <c r="DT81" s="529"/>
      <c r="DU81" s="529"/>
      <c r="DV81" s="529"/>
      <c r="DW81" s="529"/>
      <c r="DX81" s="529"/>
      <c r="DY81" s="529"/>
      <c r="DZ81" s="529"/>
      <c r="EA81" s="529"/>
      <c r="EB81" s="529"/>
      <c r="EC81" s="529"/>
      <c r="ED81" s="529"/>
      <c r="EE81" s="529"/>
      <c r="EF81" s="529"/>
      <c r="EG81" s="529"/>
      <c r="EH81" s="529"/>
      <c r="EI81" s="529"/>
      <c r="EJ81" s="529"/>
      <c r="EK81" s="529"/>
      <c r="EL81" s="529"/>
      <c r="EM81" s="529"/>
      <c r="EN81" s="529"/>
      <c r="EO81" s="529"/>
      <c r="EP81" s="529"/>
      <c r="EQ81" s="529"/>
      <c r="ER81" s="529"/>
      <c r="ES81" s="529"/>
      <c r="ET81" s="529"/>
      <c r="EU81" s="529"/>
      <c r="EV81" s="529"/>
      <c r="EW81" s="529"/>
      <c r="EX81" s="529"/>
      <c r="EY81" s="529"/>
      <c r="EZ81" s="529"/>
      <c r="FA81" s="529"/>
      <c r="FB81" s="529"/>
      <c r="FC81" s="529"/>
      <c r="FD81" s="529"/>
      <c r="FE81" s="529"/>
      <c r="FF81" s="529"/>
      <c r="FG81" s="529"/>
      <c r="FH81" s="529"/>
      <c r="FI81" s="529"/>
      <c r="FJ81" s="529"/>
      <c r="FK81" s="529"/>
      <c r="FL81" s="529"/>
      <c r="FM81" s="529"/>
      <c r="FN81" s="529"/>
      <c r="FO81" s="529"/>
      <c r="FP81" s="529"/>
      <c r="FQ81" s="529"/>
      <c r="FR81" s="529"/>
      <c r="FS81" s="529"/>
      <c r="FT81" s="529"/>
      <c r="FU81" s="529"/>
      <c r="FV81" s="529"/>
      <c r="FW81" s="529"/>
      <c r="FX81" s="529"/>
      <c r="FY81" s="529"/>
      <c r="FZ81" s="529"/>
      <c r="GA81" s="529"/>
      <c r="GB81" s="529"/>
      <c r="GC81" s="529"/>
      <c r="GD81" s="529"/>
      <c r="GE81" s="529"/>
      <c r="GF81" s="529"/>
      <c r="GG81" s="529"/>
      <c r="GH81" s="529"/>
      <c r="GI81" s="529"/>
      <c r="GJ81" s="530"/>
    </row>
    <row r="82" spans="2:192" ht="3.75" customHeight="1">
      <c r="B82" s="528"/>
      <c r="C82" s="923" t="s">
        <v>730</v>
      </c>
      <c r="D82" s="924"/>
      <c r="E82" s="924"/>
      <c r="F82" s="924"/>
      <c r="G82" s="924"/>
      <c r="H82" s="924"/>
      <c r="I82" s="924"/>
      <c r="J82" s="924"/>
      <c r="K82" s="924"/>
      <c r="L82" s="924"/>
      <c r="M82" s="924"/>
      <c r="N82" s="924"/>
      <c r="O82" s="924"/>
      <c r="P82" s="924"/>
      <c r="Q82" s="924"/>
      <c r="R82" s="924"/>
      <c r="S82" s="924"/>
      <c r="T82" s="924"/>
      <c r="U82" s="924"/>
      <c r="V82" s="924"/>
      <c r="W82" s="924"/>
      <c r="X82" s="924"/>
      <c r="Y82" s="532"/>
      <c r="Z82" s="532"/>
      <c r="AA82" s="532"/>
      <c r="AB82" s="532"/>
      <c r="AC82" s="880" t="s">
        <v>310</v>
      </c>
      <c r="AD82" s="880"/>
      <c r="AE82" s="880"/>
      <c r="AF82" s="880"/>
      <c r="AG82" s="880"/>
      <c r="AH82" s="532"/>
      <c r="AI82" s="532"/>
      <c r="AJ82" s="532"/>
      <c r="AK82" s="532"/>
      <c r="AL82" s="532"/>
      <c r="AM82" s="532"/>
      <c r="AN82" s="880" t="s">
        <v>311</v>
      </c>
      <c r="AO82" s="880"/>
      <c r="AP82" s="880"/>
      <c r="AQ82" s="880"/>
      <c r="AR82" s="880"/>
      <c r="AS82" s="543"/>
      <c r="AT82" s="537"/>
      <c r="AU82" s="537"/>
      <c r="AV82" s="868" t="s">
        <v>729</v>
      </c>
      <c r="AW82" s="869"/>
      <c r="AX82" s="869"/>
      <c r="AY82" s="869"/>
      <c r="AZ82" s="869"/>
      <c r="BA82" s="869"/>
      <c r="BB82" s="869"/>
      <c r="BC82" s="869"/>
      <c r="BD82" s="869"/>
      <c r="BE82" s="869"/>
      <c r="BF82" s="869"/>
      <c r="BG82" s="869"/>
      <c r="BH82" s="869"/>
      <c r="BI82" s="869"/>
      <c r="BJ82" s="869"/>
      <c r="BK82" s="869"/>
      <c r="BL82" s="869"/>
      <c r="BM82" s="869"/>
      <c r="BN82" s="869"/>
      <c r="BO82" s="869"/>
      <c r="BP82" s="869"/>
      <c r="BQ82" s="869"/>
      <c r="BR82" s="869"/>
      <c r="BS82" s="869"/>
      <c r="BT82" s="869"/>
      <c r="BU82" s="869"/>
      <c r="BV82" s="869"/>
      <c r="BW82" s="869"/>
      <c r="BX82" s="869"/>
      <c r="BY82" s="869"/>
      <c r="BZ82" s="869"/>
      <c r="CA82" s="869"/>
      <c r="CB82" s="869"/>
      <c r="CC82" s="869"/>
      <c r="CD82" s="869"/>
      <c r="CE82" s="869"/>
      <c r="CF82" s="869"/>
      <c r="CG82" s="869"/>
      <c r="CH82" s="869"/>
      <c r="CI82" s="869"/>
      <c r="CJ82" s="869"/>
      <c r="CK82" s="869"/>
      <c r="CL82" s="869"/>
      <c r="CM82" s="869"/>
      <c r="CN82" s="869"/>
      <c r="CO82" s="869"/>
      <c r="CP82" s="870"/>
      <c r="CQ82" s="883"/>
      <c r="CR82" s="884"/>
      <c r="CS82" s="884"/>
      <c r="CT82" s="884"/>
      <c r="CU82" s="884"/>
      <c r="CV82" s="884"/>
      <c r="CW82" s="884"/>
      <c r="CX82" s="884"/>
      <c r="CY82" s="884"/>
      <c r="CZ82" s="884"/>
      <c r="DA82" s="884"/>
      <c r="DB82" s="884"/>
      <c r="DC82" s="884"/>
      <c r="DD82" s="884"/>
      <c r="DE82" s="884"/>
      <c r="DF82" s="884"/>
      <c r="DG82" s="884"/>
      <c r="DH82" s="884"/>
      <c r="DI82" s="884"/>
      <c r="DJ82" s="884"/>
      <c r="DK82" s="884"/>
      <c r="DL82" s="884"/>
      <c r="DM82" s="884"/>
      <c r="DN82" s="884"/>
      <c r="DO82" s="884"/>
      <c r="DP82" s="884"/>
      <c r="DQ82" s="884"/>
      <c r="DR82" s="884"/>
      <c r="DS82" s="884"/>
      <c r="DT82" s="884"/>
      <c r="DU82" s="884"/>
      <c r="DV82" s="884"/>
      <c r="DW82" s="884"/>
      <c r="DX82" s="884"/>
      <c r="DY82" s="884"/>
      <c r="DZ82" s="884"/>
      <c r="EA82" s="884"/>
      <c r="EB82" s="884"/>
      <c r="EC82" s="884"/>
      <c r="ED82" s="884"/>
      <c r="EE82" s="884"/>
      <c r="EF82" s="884"/>
      <c r="EG82" s="884"/>
      <c r="EH82" s="884"/>
      <c r="EI82" s="884"/>
      <c r="EJ82" s="884"/>
      <c r="EK82" s="884"/>
      <c r="EL82" s="884"/>
      <c r="EM82" s="884"/>
      <c r="EN82" s="884"/>
      <c r="EO82" s="884"/>
      <c r="EP82" s="884"/>
      <c r="EQ82" s="884"/>
      <c r="ER82" s="884"/>
      <c r="ES82" s="884"/>
      <c r="ET82" s="884"/>
      <c r="EU82" s="884"/>
      <c r="EV82" s="884"/>
      <c r="EW82" s="884"/>
      <c r="EX82" s="884"/>
      <c r="EY82" s="884"/>
      <c r="EZ82" s="884"/>
      <c r="FA82" s="884"/>
      <c r="FB82" s="884"/>
      <c r="FC82" s="884"/>
      <c r="FD82" s="884"/>
      <c r="FE82" s="884"/>
      <c r="FF82" s="884"/>
      <c r="FG82" s="884"/>
      <c r="FH82" s="884"/>
      <c r="FI82" s="884"/>
      <c r="FJ82" s="884"/>
      <c r="FK82" s="884"/>
      <c r="FL82" s="884"/>
      <c r="FM82" s="884"/>
      <c r="FN82" s="884"/>
      <c r="FO82" s="884"/>
      <c r="FP82" s="884"/>
      <c r="FQ82" s="884"/>
      <c r="FR82" s="884"/>
      <c r="FS82" s="884"/>
      <c r="FT82" s="884"/>
      <c r="FU82" s="884"/>
      <c r="FV82" s="884"/>
      <c r="FW82" s="884"/>
      <c r="FX82" s="884"/>
      <c r="FY82" s="884"/>
      <c r="FZ82" s="884"/>
      <c r="GA82" s="884"/>
      <c r="GB82" s="884"/>
      <c r="GC82" s="884"/>
      <c r="GD82" s="884"/>
      <c r="GE82" s="884"/>
      <c r="GF82" s="884"/>
      <c r="GG82" s="884"/>
      <c r="GH82" s="884"/>
      <c r="GI82" s="885"/>
      <c r="GJ82" s="530"/>
    </row>
    <row r="83" spans="2:192" ht="3.75" customHeight="1">
      <c r="B83" s="528"/>
      <c r="C83" s="926"/>
      <c r="D83" s="927"/>
      <c r="E83" s="927"/>
      <c r="F83" s="927"/>
      <c r="G83" s="927"/>
      <c r="H83" s="927"/>
      <c r="I83" s="927"/>
      <c r="J83" s="927"/>
      <c r="K83" s="927"/>
      <c r="L83" s="927"/>
      <c r="M83" s="927"/>
      <c r="N83" s="927"/>
      <c r="O83" s="927"/>
      <c r="P83" s="927"/>
      <c r="Q83" s="927"/>
      <c r="R83" s="927"/>
      <c r="S83" s="927"/>
      <c r="T83" s="927"/>
      <c r="U83" s="927"/>
      <c r="V83" s="927"/>
      <c r="W83" s="927"/>
      <c r="X83" s="927"/>
      <c r="Y83" s="537"/>
      <c r="Z83" s="893"/>
      <c r="AA83" s="893"/>
      <c r="AB83" s="537"/>
      <c r="AC83" s="881"/>
      <c r="AD83" s="881"/>
      <c r="AE83" s="881"/>
      <c r="AF83" s="881"/>
      <c r="AG83" s="881"/>
      <c r="AH83" s="537"/>
      <c r="AI83" s="537"/>
      <c r="AJ83" s="537"/>
      <c r="AK83" s="893"/>
      <c r="AL83" s="893"/>
      <c r="AM83" s="537"/>
      <c r="AN83" s="881"/>
      <c r="AO83" s="881"/>
      <c r="AP83" s="881"/>
      <c r="AQ83" s="881"/>
      <c r="AR83" s="881"/>
      <c r="AS83" s="544"/>
      <c r="AT83" s="537"/>
      <c r="AU83" s="537"/>
      <c r="AV83" s="871"/>
      <c r="AW83" s="872"/>
      <c r="AX83" s="872"/>
      <c r="AY83" s="872"/>
      <c r="AZ83" s="872"/>
      <c r="BA83" s="872"/>
      <c r="BB83" s="872"/>
      <c r="BC83" s="872"/>
      <c r="BD83" s="872"/>
      <c r="BE83" s="872"/>
      <c r="BF83" s="872"/>
      <c r="BG83" s="872"/>
      <c r="BH83" s="872"/>
      <c r="BI83" s="872"/>
      <c r="BJ83" s="872"/>
      <c r="BK83" s="872"/>
      <c r="BL83" s="872"/>
      <c r="BM83" s="872"/>
      <c r="BN83" s="872"/>
      <c r="BO83" s="872"/>
      <c r="BP83" s="872"/>
      <c r="BQ83" s="872"/>
      <c r="BR83" s="872"/>
      <c r="BS83" s="872"/>
      <c r="BT83" s="872"/>
      <c r="BU83" s="872"/>
      <c r="BV83" s="872"/>
      <c r="BW83" s="872"/>
      <c r="BX83" s="872"/>
      <c r="BY83" s="872"/>
      <c r="BZ83" s="872"/>
      <c r="CA83" s="872"/>
      <c r="CB83" s="872"/>
      <c r="CC83" s="872"/>
      <c r="CD83" s="872"/>
      <c r="CE83" s="872"/>
      <c r="CF83" s="872"/>
      <c r="CG83" s="872"/>
      <c r="CH83" s="872"/>
      <c r="CI83" s="872"/>
      <c r="CJ83" s="872"/>
      <c r="CK83" s="872"/>
      <c r="CL83" s="872"/>
      <c r="CM83" s="872"/>
      <c r="CN83" s="872"/>
      <c r="CO83" s="872"/>
      <c r="CP83" s="873"/>
      <c r="CQ83" s="886"/>
      <c r="CR83" s="887"/>
      <c r="CS83" s="887"/>
      <c r="CT83" s="887"/>
      <c r="CU83" s="887"/>
      <c r="CV83" s="887"/>
      <c r="CW83" s="887"/>
      <c r="CX83" s="887"/>
      <c r="CY83" s="887"/>
      <c r="CZ83" s="887"/>
      <c r="DA83" s="887"/>
      <c r="DB83" s="887"/>
      <c r="DC83" s="887"/>
      <c r="DD83" s="887"/>
      <c r="DE83" s="887"/>
      <c r="DF83" s="887"/>
      <c r="DG83" s="887"/>
      <c r="DH83" s="887"/>
      <c r="DI83" s="887"/>
      <c r="DJ83" s="887"/>
      <c r="DK83" s="887"/>
      <c r="DL83" s="887"/>
      <c r="DM83" s="887"/>
      <c r="DN83" s="887"/>
      <c r="DO83" s="887"/>
      <c r="DP83" s="887"/>
      <c r="DQ83" s="887"/>
      <c r="DR83" s="887"/>
      <c r="DS83" s="887"/>
      <c r="DT83" s="887"/>
      <c r="DU83" s="887"/>
      <c r="DV83" s="887"/>
      <c r="DW83" s="887"/>
      <c r="DX83" s="887"/>
      <c r="DY83" s="887"/>
      <c r="DZ83" s="887"/>
      <c r="EA83" s="887"/>
      <c r="EB83" s="887"/>
      <c r="EC83" s="887"/>
      <c r="ED83" s="887"/>
      <c r="EE83" s="887"/>
      <c r="EF83" s="887"/>
      <c r="EG83" s="887"/>
      <c r="EH83" s="887"/>
      <c r="EI83" s="887"/>
      <c r="EJ83" s="887"/>
      <c r="EK83" s="887"/>
      <c r="EL83" s="887"/>
      <c r="EM83" s="887"/>
      <c r="EN83" s="887"/>
      <c r="EO83" s="887"/>
      <c r="EP83" s="887"/>
      <c r="EQ83" s="887"/>
      <c r="ER83" s="887"/>
      <c r="ES83" s="887"/>
      <c r="ET83" s="887"/>
      <c r="EU83" s="887"/>
      <c r="EV83" s="887"/>
      <c r="EW83" s="887"/>
      <c r="EX83" s="887"/>
      <c r="EY83" s="887"/>
      <c r="EZ83" s="887"/>
      <c r="FA83" s="887"/>
      <c r="FB83" s="887"/>
      <c r="FC83" s="887"/>
      <c r="FD83" s="887"/>
      <c r="FE83" s="887"/>
      <c r="FF83" s="887"/>
      <c r="FG83" s="887"/>
      <c r="FH83" s="887"/>
      <c r="FI83" s="887"/>
      <c r="FJ83" s="887"/>
      <c r="FK83" s="887"/>
      <c r="FL83" s="887"/>
      <c r="FM83" s="887"/>
      <c r="FN83" s="887"/>
      <c r="FO83" s="887"/>
      <c r="FP83" s="887"/>
      <c r="FQ83" s="887"/>
      <c r="FR83" s="887"/>
      <c r="FS83" s="887"/>
      <c r="FT83" s="887"/>
      <c r="FU83" s="887"/>
      <c r="FV83" s="887"/>
      <c r="FW83" s="887"/>
      <c r="FX83" s="887"/>
      <c r="FY83" s="887"/>
      <c r="FZ83" s="887"/>
      <c r="GA83" s="887"/>
      <c r="GB83" s="887"/>
      <c r="GC83" s="887"/>
      <c r="GD83" s="887"/>
      <c r="GE83" s="887"/>
      <c r="GF83" s="887"/>
      <c r="GG83" s="887"/>
      <c r="GH83" s="887"/>
      <c r="GI83" s="888"/>
      <c r="GJ83" s="530"/>
    </row>
    <row r="84" spans="2:192" ht="3.75" customHeight="1">
      <c r="B84" s="528"/>
      <c r="C84" s="926"/>
      <c r="D84" s="927"/>
      <c r="E84" s="927"/>
      <c r="F84" s="927"/>
      <c r="G84" s="927"/>
      <c r="H84" s="927"/>
      <c r="I84" s="927"/>
      <c r="J84" s="927"/>
      <c r="K84" s="927"/>
      <c r="L84" s="927"/>
      <c r="M84" s="927"/>
      <c r="N84" s="927"/>
      <c r="O84" s="927"/>
      <c r="P84" s="927"/>
      <c r="Q84" s="927"/>
      <c r="R84" s="927"/>
      <c r="S84" s="927"/>
      <c r="T84" s="927"/>
      <c r="U84" s="927"/>
      <c r="V84" s="927"/>
      <c r="W84" s="927"/>
      <c r="X84" s="927"/>
      <c r="Y84" s="537"/>
      <c r="Z84" s="893"/>
      <c r="AA84" s="893"/>
      <c r="AB84" s="537"/>
      <c r="AC84" s="881"/>
      <c r="AD84" s="881"/>
      <c r="AE84" s="881"/>
      <c r="AF84" s="881"/>
      <c r="AG84" s="881"/>
      <c r="AH84" s="537"/>
      <c r="AI84" s="537"/>
      <c r="AJ84" s="537"/>
      <c r="AK84" s="893"/>
      <c r="AL84" s="893"/>
      <c r="AM84" s="537"/>
      <c r="AN84" s="881"/>
      <c r="AO84" s="881"/>
      <c r="AP84" s="881"/>
      <c r="AQ84" s="881"/>
      <c r="AR84" s="881"/>
      <c r="AS84" s="544"/>
      <c r="AT84" s="537"/>
      <c r="AU84" s="537"/>
      <c r="AV84" s="871"/>
      <c r="AW84" s="872"/>
      <c r="AX84" s="872"/>
      <c r="AY84" s="872"/>
      <c r="AZ84" s="872"/>
      <c r="BA84" s="872"/>
      <c r="BB84" s="872"/>
      <c r="BC84" s="872"/>
      <c r="BD84" s="872"/>
      <c r="BE84" s="872"/>
      <c r="BF84" s="872"/>
      <c r="BG84" s="872"/>
      <c r="BH84" s="872"/>
      <c r="BI84" s="872"/>
      <c r="BJ84" s="872"/>
      <c r="BK84" s="872"/>
      <c r="BL84" s="872"/>
      <c r="BM84" s="872"/>
      <c r="BN84" s="872"/>
      <c r="BO84" s="872"/>
      <c r="BP84" s="872"/>
      <c r="BQ84" s="872"/>
      <c r="BR84" s="872"/>
      <c r="BS84" s="872"/>
      <c r="BT84" s="872"/>
      <c r="BU84" s="872"/>
      <c r="BV84" s="872"/>
      <c r="BW84" s="872"/>
      <c r="BX84" s="872"/>
      <c r="BY84" s="872"/>
      <c r="BZ84" s="872"/>
      <c r="CA84" s="872"/>
      <c r="CB84" s="872"/>
      <c r="CC84" s="872"/>
      <c r="CD84" s="872"/>
      <c r="CE84" s="872"/>
      <c r="CF84" s="872"/>
      <c r="CG84" s="872"/>
      <c r="CH84" s="872"/>
      <c r="CI84" s="872"/>
      <c r="CJ84" s="872"/>
      <c r="CK84" s="872"/>
      <c r="CL84" s="872"/>
      <c r="CM84" s="872"/>
      <c r="CN84" s="872"/>
      <c r="CO84" s="872"/>
      <c r="CP84" s="873"/>
      <c r="CQ84" s="886"/>
      <c r="CR84" s="887"/>
      <c r="CS84" s="887"/>
      <c r="CT84" s="887"/>
      <c r="CU84" s="887"/>
      <c r="CV84" s="887"/>
      <c r="CW84" s="887"/>
      <c r="CX84" s="887"/>
      <c r="CY84" s="887"/>
      <c r="CZ84" s="887"/>
      <c r="DA84" s="887"/>
      <c r="DB84" s="887"/>
      <c r="DC84" s="887"/>
      <c r="DD84" s="887"/>
      <c r="DE84" s="887"/>
      <c r="DF84" s="887"/>
      <c r="DG84" s="887"/>
      <c r="DH84" s="887"/>
      <c r="DI84" s="887"/>
      <c r="DJ84" s="887"/>
      <c r="DK84" s="887"/>
      <c r="DL84" s="887"/>
      <c r="DM84" s="887"/>
      <c r="DN84" s="887"/>
      <c r="DO84" s="887"/>
      <c r="DP84" s="887"/>
      <c r="DQ84" s="887"/>
      <c r="DR84" s="887"/>
      <c r="DS84" s="887"/>
      <c r="DT84" s="887"/>
      <c r="DU84" s="887"/>
      <c r="DV84" s="887"/>
      <c r="DW84" s="887"/>
      <c r="DX84" s="887"/>
      <c r="DY84" s="887"/>
      <c r="DZ84" s="887"/>
      <c r="EA84" s="887"/>
      <c r="EB84" s="887"/>
      <c r="EC84" s="887"/>
      <c r="ED84" s="887"/>
      <c r="EE84" s="887"/>
      <c r="EF84" s="887"/>
      <c r="EG84" s="887"/>
      <c r="EH84" s="887"/>
      <c r="EI84" s="887"/>
      <c r="EJ84" s="887"/>
      <c r="EK84" s="887"/>
      <c r="EL84" s="887"/>
      <c r="EM84" s="887"/>
      <c r="EN84" s="887"/>
      <c r="EO84" s="887"/>
      <c r="EP84" s="887"/>
      <c r="EQ84" s="887"/>
      <c r="ER84" s="887"/>
      <c r="ES84" s="887"/>
      <c r="ET84" s="887"/>
      <c r="EU84" s="887"/>
      <c r="EV84" s="887"/>
      <c r="EW84" s="887"/>
      <c r="EX84" s="887"/>
      <c r="EY84" s="887"/>
      <c r="EZ84" s="887"/>
      <c r="FA84" s="887"/>
      <c r="FB84" s="887"/>
      <c r="FC84" s="887"/>
      <c r="FD84" s="887"/>
      <c r="FE84" s="887"/>
      <c r="FF84" s="887"/>
      <c r="FG84" s="887"/>
      <c r="FH84" s="887"/>
      <c r="FI84" s="887"/>
      <c r="FJ84" s="887"/>
      <c r="FK84" s="887"/>
      <c r="FL84" s="887"/>
      <c r="FM84" s="887"/>
      <c r="FN84" s="887"/>
      <c r="FO84" s="887"/>
      <c r="FP84" s="887"/>
      <c r="FQ84" s="887"/>
      <c r="FR84" s="887"/>
      <c r="FS84" s="887"/>
      <c r="FT84" s="887"/>
      <c r="FU84" s="887"/>
      <c r="FV84" s="887"/>
      <c r="FW84" s="887"/>
      <c r="FX84" s="887"/>
      <c r="FY84" s="887"/>
      <c r="FZ84" s="887"/>
      <c r="GA84" s="887"/>
      <c r="GB84" s="887"/>
      <c r="GC84" s="887"/>
      <c r="GD84" s="887"/>
      <c r="GE84" s="887"/>
      <c r="GF84" s="887"/>
      <c r="GG84" s="887"/>
      <c r="GH84" s="887"/>
      <c r="GI84" s="888"/>
      <c r="GJ84" s="530"/>
    </row>
    <row r="85" spans="2:192" ht="3.75" customHeight="1">
      <c r="B85" s="528"/>
      <c r="C85" s="929"/>
      <c r="D85" s="930"/>
      <c r="E85" s="930"/>
      <c r="F85" s="930"/>
      <c r="G85" s="930"/>
      <c r="H85" s="930"/>
      <c r="I85" s="930"/>
      <c r="J85" s="930"/>
      <c r="K85" s="930"/>
      <c r="L85" s="930"/>
      <c r="M85" s="930"/>
      <c r="N85" s="930"/>
      <c r="O85" s="930"/>
      <c r="P85" s="930"/>
      <c r="Q85" s="930"/>
      <c r="R85" s="930"/>
      <c r="S85" s="930"/>
      <c r="T85" s="930"/>
      <c r="U85" s="930"/>
      <c r="V85" s="930"/>
      <c r="W85" s="930"/>
      <c r="X85" s="930"/>
      <c r="Y85" s="526"/>
      <c r="Z85" s="526"/>
      <c r="AA85" s="526"/>
      <c r="AB85" s="526"/>
      <c r="AC85" s="882"/>
      <c r="AD85" s="882"/>
      <c r="AE85" s="882"/>
      <c r="AF85" s="882"/>
      <c r="AG85" s="882"/>
      <c r="AH85" s="526"/>
      <c r="AI85" s="526"/>
      <c r="AJ85" s="526"/>
      <c r="AK85" s="526"/>
      <c r="AL85" s="526"/>
      <c r="AM85" s="526"/>
      <c r="AN85" s="882"/>
      <c r="AO85" s="882"/>
      <c r="AP85" s="882"/>
      <c r="AQ85" s="882"/>
      <c r="AR85" s="882"/>
      <c r="AS85" s="527"/>
      <c r="AT85" s="537"/>
      <c r="AU85" s="537"/>
      <c r="AV85" s="874"/>
      <c r="AW85" s="875"/>
      <c r="AX85" s="875"/>
      <c r="AY85" s="875"/>
      <c r="AZ85" s="875"/>
      <c r="BA85" s="875"/>
      <c r="BB85" s="875"/>
      <c r="BC85" s="875"/>
      <c r="BD85" s="875"/>
      <c r="BE85" s="875"/>
      <c r="BF85" s="875"/>
      <c r="BG85" s="875"/>
      <c r="BH85" s="875"/>
      <c r="BI85" s="875"/>
      <c r="BJ85" s="875"/>
      <c r="BK85" s="875"/>
      <c r="BL85" s="875"/>
      <c r="BM85" s="875"/>
      <c r="BN85" s="875"/>
      <c r="BO85" s="875"/>
      <c r="BP85" s="875"/>
      <c r="BQ85" s="875"/>
      <c r="BR85" s="875"/>
      <c r="BS85" s="875"/>
      <c r="BT85" s="875"/>
      <c r="BU85" s="875"/>
      <c r="BV85" s="875"/>
      <c r="BW85" s="875"/>
      <c r="BX85" s="875"/>
      <c r="BY85" s="875"/>
      <c r="BZ85" s="875"/>
      <c r="CA85" s="875"/>
      <c r="CB85" s="875"/>
      <c r="CC85" s="875"/>
      <c r="CD85" s="875"/>
      <c r="CE85" s="875"/>
      <c r="CF85" s="875"/>
      <c r="CG85" s="875"/>
      <c r="CH85" s="875"/>
      <c r="CI85" s="875"/>
      <c r="CJ85" s="875"/>
      <c r="CK85" s="875"/>
      <c r="CL85" s="875"/>
      <c r="CM85" s="875"/>
      <c r="CN85" s="875"/>
      <c r="CO85" s="875"/>
      <c r="CP85" s="876"/>
      <c r="CQ85" s="889"/>
      <c r="CR85" s="890"/>
      <c r="CS85" s="890"/>
      <c r="CT85" s="890"/>
      <c r="CU85" s="890"/>
      <c r="CV85" s="890"/>
      <c r="CW85" s="890"/>
      <c r="CX85" s="890"/>
      <c r="CY85" s="890"/>
      <c r="CZ85" s="890"/>
      <c r="DA85" s="890"/>
      <c r="DB85" s="890"/>
      <c r="DC85" s="890"/>
      <c r="DD85" s="890"/>
      <c r="DE85" s="890"/>
      <c r="DF85" s="890"/>
      <c r="DG85" s="890"/>
      <c r="DH85" s="890"/>
      <c r="DI85" s="890"/>
      <c r="DJ85" s="890"/>
      <c r="DK85" s="890"/>
      <c r="DL85" s="890"/>
      <c r="DM85" s="890"/>
      <c r="DN85" s="890"/>
      <c r="DO85" s="890"/>
      <c r="DP85" s="890"/>
      <c r="DQ85" s="890"/>
      <c r="DR85" s="890"/>
      <c r="DS85" s="890"/>
      <c r="DT85" s="890"/>
      <c r="DU85" s="890"/>
      <c r="DV85" s="890"/>
      <c r="DW85" s="890"/>
      <c r="DX85" s="890"/>
      <c r="DY85" s="890"/>
      <c r="DZ85" s="890"/>
      <c r="EA85" s="890"/>
      <c r="EB85" s="890"/>
      <c r="EC85" s="890"/>
      <c r="ED85" s="890"/>
      <c r="EE85" s="890"/>
      <c r="EF85" s="890"/>
      <c r="EG85" s="890"/>
      <c r="EH85" s="890"/>
      <c r="EI85" s="890"/>
      <c r="EJ85" s="890"/>
      <c r="EK85" s="890"/>
      <c r="EL85" s="890"/>
      <c r="EM85" s="890"/>
      <c r="EN85" s="890"/>
      <c r="EO85" s="890"/>
      <c r="EP85" s="890"/>
      <c r="EQ85" s="890"/>
      <c r="ER85" s="890"/>
      <c r="ES85" s="890"/>
      <c r="ET85" s="890"/>
      <c r="EU85" s="890"/>
      <c r="EV85" s="890"/>
      <c r="EW85" s="890"/>
      <c r="EX85" s="890"/>
      <c r="EY85" s="890"/>
      <c r="EZ85" s="890"/>
      <c r="FA85" s="890"/>
      <c r="FB85" s="890"/>
      <c r="FC85" s="890"/>
      <c r="FD85" s="890"/>
      <c r="FE85" s="890"/>
      <c r="FF85" s="890"/>
      <c r="FG85" s="890"/>
      <c r="FH85" s="890"/>
      <c r="FI85" s="890"/>
      <c r="FJ85" s="890"/>
      <c r="FK85" s="890"/>
      <c r="FL85" s="890"/>
      <c r="FM85" s="890"/>
      <c r="FN85" s="890"/>
      <c r="FO85" s="890"/>
      <c r="FP85" s="890"/>
      <c r="FQ85" s="890"/>
      <c r="FR85" s="890"/>
      <c r="FS85" s="890"/>
      <c r="FT85" s="890"/>
      <c r="FU85" s="890"/>
      <c r="FV85" s="890"/>
      <c r="FW85" s="890"/>
      <c r="FX85" s="890"/>
      <c r="FY85" s="890"/>
      <c r="FZ85" s="890"/>
      <c r="GA85" s="890"/>
      <c r="GB85" s="890"/>
      <c r="GC85" s="890"/>
      <c r="GD85" s="890"/>
      <c r="GE85" s="890"/>
      <c r="GF85" s="890"/>
      <c r="GG85" s="890"/>
      <c r="GH85" s="890"/>
      <c r="GI85" s="891"/>
      <c r="GJ85" s="530"/>
    </row>
    <row r="86" spans="2:192" ht="3.75" customHeight="1">
      <c r="B86" s="528"/>
      <c r="C86" s="529"/>
      <c r="D86" s="529"/>
      <c r="E86" s="529"/>
      <c r="F86" s="529"/>
      <c r="G86" s="529"/>
      <c r="H86" s="529"/>
      <c r="I86" s="529"/>
      <c r="J86" s="529"/>
      <c r="K86" s="529"/>
      <c r="L86" s="529"/>
      <c r="M86" s="529"/>
      <c r="N86" s="529"/>
      <c r="O86" s="529"/>
      <c r="P86" s="529"/>
      <c r="Q86" s="529"/>
      <c r="R86" s="529"/>
      <c r="S86" s="529"/>
      <c r="T86" s="529"/>
      <c r="U86" s="529"/>
      <c r="V86" s="529"/>
      <c r="W86" s="529"/>
      <c r="X86" s="529"/>
      <c r="Y86" s="529"/>
      <c r="Z86" s="529"/>
      <c r="AA86" s="529"/>
      <c r="AB86" s="529"/>
      <c r="AC86" s="529"/>
      <c r="AD86" s="529"/>
      <c r="AE86" s="529"/>
      <c r="AF86" s="529"/>
      <c r="AG86" s="529"/>
      <c r="AH86" s="529"/>
      <c r="AI86" s="529"/>
      <c r="AJ86" s="529"/>
      <c r="AK86" s="529"/>
      <c r="AL86" s="529"/>
      <c r="AM86" s="529"/>
      <c r="AN86" s="529"/>
      <c r="AO86" s="529"/>
      <c r="AP86" s="529"/>
      <c r="AQ86" s="529"/>
      <c r="AR86" s="529"/>
      <c r="AS86" s="529"/>
      <c r="AT86" s="529"/>
      <c r="AU86" s="529"/>
      <c r="AV86" s="529"/>
      <c r="AW86" s="529"/>
      <c r="AX86" s="529"/>
      <c r="AY86" s="529"/>
      <c r="AZ86" s="529"/>
      <c r="BA86" s="529"/>
      <c r="BB86" s="529"/>
      <c r="BC86" s="529"/>
      <c r="BD86" s="529"/>
      <c r="BE86" s="529"/>
      <c r="BF86" s="529"/>
      <c r="BG86" s="529"/>
      <c r="BH86" s="529"/>
      <c r="BI86" s="529"/>
      <c r="BJ86" s="529"/>
      <c r="BK86" s="529"/>
      <c r="BL86" s="529"/>
      <c r="BM86" s="529"/>
      <c r="BN86" s="529"/>
      <c r="BO86" s="529"/>
      <c r="BP86" s="529"/>
      <c r="BQ86" s="529"/>
      <c r="BR86" s="529"/>
      <c r="BS86" s="529"/>
      <c r="BT86" s="529"/>
      <c r="BU86" s="529"/>
      <c r="BV86" s="529"/>
      <c r="BW86" s="529"/>
      <c r="BX86" s="529"/>
      <c r="BY86" s="529"/>
      <c r="BZ86" s="529"/>
      <c r="CA86" s="529"/>
      <c r="CB86" s="529"/>
      <c r="CC86" s="529"/>
      <c r="CD86" s="529"/>
      <c r="CE86" s="529"/>
      <c r="CF86" s="529"/>
      <c r="CG86" s="529"/>
      <c r="CH86" s="529"/>
      <c r="CI86" s="529"/>
      <c r="CJ86" s="529"/>
      <c r="CK86" s="529"/>
      <c r="CL86" s="529"/>
      <c r="CM86" s="529"/>
      <c r="CN86" s="529"/>
      <c r="CO86" s="529"/>
      <c r="CP86" s="529"/>
      <c r="CQ86" s="529"/>
      <c r="CR86" s="529"/>
      <c r="CS86" s="529"/>
      <c r="CT86" s="529"/>
      <c r="CU86" s="529"/>
      <c r="CV86" s="529"/>
      <c r="CW86" s="529"/>
      <c r="CX86" s="529"/>
      <c r="CY86" s="529"/>
      <c r="CZ86" s="529"/>
      <c r="DA86" s="529"/>
      <c r="DB86" s="529"/>
      <c r="DC86" s="529"/>
      <c r="DD86" s="529"/>
      <c r="DE86" s="529"/>
      <c r="DF86" s="529"/>
      <c r="DG86" s="529"/>
      <c r="DH86" s="529"/>
      <c r="DI86" s="529"/>
      <c r="DJ86" s="529"/>
      <c r="DK86" s="529"/>
      <c r="DL86" s="529"/>
      <c r="DM86" s="529"/>
      <c r="DN86" s="529"/>
      <c r="DO86" s="529"/>
      <c r="DP86" s="529"/>
      <c r="DQ86" s="529"/>
      <c r="DR86" s="529"/>
      <c r="DS86" s="529"/>
      <c r="DT86" s="529"/>
      <c r="DU86" s="529"/>
      <c r="DV86" s="529"/>
      <c r="DW86" s="529"/>
      <c r="DX86" s="529"/>
      <c r="DY86" s="529"/>
      <c r="DZ86" s="529"/>
      <c r="EA86" s="529"/>
      <c r="EB86" s="529"/>
      <c r="EC86" s="529"/>
      <c r="ED86" s="529"/>
      <c r="EE86" s="529"/>
      <c r="EF86" s="529"/>
      <c r="EG86" s="529"/>
      <c r="EH86" s="529"/>
      <c r="EI86" s="529"/>
      <c r="EJ86" s="529"/>
      <c r="EK86" s="529"/>
      <c r="EL86" s="529"/>
      <c r="EM86" s="529"/>
      <c r="EN86" s="529"/>
      <c r="EO86" s="529"/>
      <c r="EP86" s="529"/>
      <c r="EQ86" s="529"/>
      <c r="ER86" s="529"/>
      <c r="ES86" s="529"/>
      <c r="ET86" s="529"/>
      <c r="EU86" s="529"/>
      <c r="EV86" s="529"/>
      <c r="EW86" s="529"/>
      <c r="EX86" s="529"/>
      <c r="EY86" s="529"/>
      <c r="EZ86" s="529"/>
      <c r="FA86" s="529"/>
      <c r="FB86" s="529"/>
      <c r="FC86" s="529"/>
      <c r="FD86" s="529"/>
      <c r="FE86" s="529"/>
      <c r="FF86" s="529"/>
      <c r="FG86" s="529"/>
      <c r="FH86" s="529"/>
      <c r="FI86" s="529"/>
      <c r="FJ86" s="529"/>
      <c r="FK86" s="529"/>
      <c r="FL86" s="529"/>
      <c r="FM86" s="529"/>
      <c r="FN86" s="529"/>
      <c r="FO86" s="529"/>
      <c r="FP86" s="529"/>
      <c r="FQ86" s="529"/>
      <c r="FR86" s="529"/>
      <c r="FS86" s="529"/>
      <c r="FT86" s="529"/>
      <c r="FU86" s="529"/>
      <c r="FV86" s="529"/>
      <c r="FW86" s="529"/>
      <c r="FX86" s="529"/>
      <c r="FY86" s="529"/>
      <c r="FZ86" s="529"/>
      <c r="GA86" s="529"/>
      <c r="GB86" s="529"/>
      <c r="GC86" s="529"/>
      <c r="GD86" s="529"/>
      <c r="GE86" s="529"/>
      <c r="GF86" s="529"/>
      <c r="GG86" s="529"/>
      <c r="GH86" s="529"/>
      <c r="GI86" s="529"/>
      <c r="GJ86" s="530"/>
    </row>
    <row r="87" spans="2:192" ht="15" customHeight="1">
      <c r="B87" s="528"/>
      <c r="C87" s="917" t="s">
        <v>728</v>
      </c>
      <c r="D87" s="918"/>
      <c r="E87" s="918"/>
      <c r="F87" s="918"/>
      <c r="G87" s="918"/>
      <c r="H87" s="918"/>
      <c r="I87" s="918"/>
      <c r="J87" s="918"/>
      <c r="K87" s="918"/>
      <c r="L87" s="918"/>
      <c r="M87" s="918"/>
      <c r="N87" s="918"/>
      <c r="O87" s="918"/>
      <c r="P87" s="918"/>
      <c r="Q87" s="918"/>
      <c r="R87" s="918"/>
      <c r="S87" s="918"/>
      <c r="T87" s="918"/>
      <c r="U87" s="918"/>
      <c r="V87" s="918"/>
      <c r="W87" s="918"/>
      <c r="X87" s="918"/>
      <c r="Y87" s="918"/>
      <c r="Z87" s="919"/>
      <c r="AA87" s="920"/>
      <c r="AB87" s="921"/>
      <c r="AC87" s="921"/>
      <c r="AD87" s="921"/>
      <c r="AE87" s="921"/>
      <c r="AF87" s="921"/>
      <c r="AG87" s="921"/>
      <c r="AH87" s="921"/>
      <c r="AI87" s="921"/>
      <c r="AJ87" s="921"/>
      <c r="AK87" s="921"/>
      <c r="AL87" s="921"/>
      <c r="AM87" s="921"/>
      <c r="AN87" s="921"/>
      <c r="AO87" s="921"/>
      <c r="AP87" s="921"/>
      <c r="AQ87" s="921"/>
      <c r="AR87" s="921"/>
      <c r="AS87" s="921"/>
      <c r="AT87" s="921"/>
      <c r="AU87" s="921"/>
      <c r="AV87" s="921"/>
      <c r="AW87" s="921"/>
      <c r="AX87" s="921"/>
      <c r="AY87" s="921"/>
      <c r="AZ87" s="921"/>
      <c r="BA87" s="921"/>
      <c r="BB87" s="921"/>
      <c r="BC87" s="921"/>
      <c r="BD87" s="921"/>
      <c r="BE87" s="921"/>
      <c r="BF87" s="921"/>
      <c r="BG87" s="921"/>
      <c r="BH87" s="921"/>
      <c r="BI87" s="921"/>
      <c r="BJ87" s="921"/>
      <c r="BK87" s="921"/>
      <c r="BL87" s="921"/>
      <c r="BM87" s="921"/>
      <c r="BN87" s="921"/>
      <c r="BO87" s="921"/>
      <c r="BP87" s="921"/>
      <c r="BQ87" s="921"/>
      <c r="BR87" s="921"/>
      <c r="BS87" s="921"/>
      <c r="BT87" s="921"/>
      <c r="BU87" s="921"/>
      <c r="BV87" s="921"/>
      <c r="BW87" s="921"/>
      <c r="BX87" s="921"/>
      <c r="BY87" s="921"/>
      <c r="BZ87" s="921"/>
      <c r="CA87" s="921"/>
      <c r="CB87" s="921"/>
      <c r="CC87" s="921"/>
      <c r="CD87" s="921"/>
      <c r="CE87" s="921"/>
      <c r="CF87" s="921"/>
      <c r="CG87" s="921"/>
      <c r="CH87" s="921"/>
      <c r="CI87" s="921"/>
      <c r="CJ87" s="921"/>
      <c r="CK87" s="921"/>
      <c r="CL87" s="921"/>
      <c r="CM87" s="921"/>
      <c r="CN87" s="921"/>
      <c r="CO87" s="921"/>
      <c r="CP87" s="921"/>
      <c r="CQ87" s="921"/>
      <c r="CR87" s="921"/>
      <c r="CS87" s="921"/>
      <c r="CT87" s="921"/>
      <c r="CU87" s="921"/>
      <c r="CV87" s="921"/>
      <c r="CW87" s="921"/>
      <c r="CX87" s="921"/>
      <c r="CY87" s="921"/>
      <c r="CZ87" s="921"/>
      <c r="DA87" s="921"/>
      <c r="DB87" s="921"/>
      <c r="DC87" s="921"/>
      <c r="DD87" s="921"/>
      <c r="DE87" s="921"/>
      <c r="DF87" s="921"/>
      <c r="DG87" s="921"/>
      <c r="DH87" s="921"/>
      <c r="DI87" s="921"/>
      <c r="DJ87" s="921"/>
      <c r="DK87" s="921"/>
      <c r="DL87" s="921"/>
      <c r="DM87" s="921"/>
      <c r="DN87" s="921"/>
      <c r="DO87" s="921"/>
      <c r="DP87" s="921"/>
      <c r="DQ87" s="921"/>
      <c r="DR87" s="921"/>
      <c r="DS87" s="921"/>
      <c r="DT87" s="921"/>
      <c r="DU87" s="921"/>
      <c r="DV87" s="921"/>
      <c r="DW87" s="921"/>
      <c r="DX87" s="921"/>
      <c r="DY87" s="921"/>
      <c r="DZ87" s="921"/>
      <c r="EA87" s="921"/>
      <c r="EB87" s="921"/>
      <c r="EC87" s="921"/>
      <c r="ED87" s="921"/>
      <c r="EE87" s="921"/>
      <c r="EF87" s="921"/>
      <c r="EG87" s="921"/>
      <c r="EH87" s="921"/>
      <c r="EI87" s="921"/>
      <c r="EJ87" s="921"/>
      <c r="EK87" s="921"/>
      <c r="EL87" s="921"/>
      <c r="EM87" s="921"/>
      <c r="EN87" s="921"/>
      <c r="EO87" s="921"/>
      <c r="EP87" s="921"/>
      <c r="EQ87" s="921"/>
      <c r="ER87" s="921"/>
      <c r="ES87" s="921"/>
      <c r="ET87" s="921"/>
      <c r="EU87" s="921"/>
      <c r="EV87" s="921"/>
      <c r="EW87" s="921"/>
      <c r="EX87" s="921"/>
      <c r="EY87" s="921"/>
      <c r="EZ87" s="921"/>
      <c r="FA87" s="921"/>
      <c r="FB87" s="921"/>
      <c r="FC87" s="921"/>
      <c r="FD87" s="921"/>
      <c r="FE87" s="921"/>
      <c r="FF87" s="921"/>
      <c r="FG87" s="921"/>
      <c r="FH87" s="921"/>
      <c r="FI87" s="921"/>
      <c r="FJ87" s="921"/>
      <c r="FK87" s="921"/>
      <c r="FL87" s="921"/>
      <c r="FM87" s="921"/>
      <c r="FN87" s="921"/>
      <c r="FO87" s="921"/>
      <c r="FP87" s="921"/>
      <c r="FQ87" s="921"/>
      <c r="FR87" s="921"/>
      <c r="FS87" s="921"/>
      <c r="FT87" s="921"/>
      <c r="FU87" s="921"/>
      <c r="FV87" s="921"/>
      <c r="FW87" s="921"/>
      <c r="FX87" s="921"/>
      <c r="FY87" s="921"/>
      <c r="FZ87" s="921"/>
      <c r="GA87" s="921"/>
      <c r="GB87" s="921"/>
      <c r="GC87" s="921"/>
      <c r="GD87" s="921"/>
      <c r="GE87" s="921"/>
      <c r="GF87" s="921"/>
      <c r="GG87" s="921"/>
      <c r="GH87" s="921"/>
      <c r="GI87" s="922"/>
      <c r="GJ87" s="530"/>
    </row>
    <row r="88" spans="2:192" ht="3.75" customHeight="1">
      <c r="B88" s="528"/>
      <c r="C88" s="529"/>
      <c r="D88" s="529"/>
      <c r="E88" s="529"/>
      <c r="F88" s="529"/>
      <c r="G88" s="529"/>
      <c r="H88" s="529"/>
      <c r="I88" s="529"/>
      <c r="J88" s="529"/>
      <c r="K88" s="529"/>
      <c r="L88" s="529"/>
      <c r="M88" s="529"/>
      <c r="N88" s="529"/>
      <c r="O88" s="529"/>
      <c r="P88" s="529"/>
      <c r="Q88" s="529"/>
      <c r="R88" s="529"/>
      <c r="S88" s="529"/>
      <c r="T88" s="529"/>
      <c r="U88" s="529"/>
      <c r="V88" s="529"/>
      <c r="W88" s="529"/>
      <c r="X88" s="529"/>
      <c r="Y88" s="529"/>
      <c r="Z88" s="529"/>
      <c r="AA88" s="529"/>
      <c r="AB88" s="529"/>
      <c r="AC88" s="529"/>
      <c r="AD88" s="529"/>
      <c r="AE88" s="529"/>
      <c r="AF88" s="529"/>
      <c r="AG88" s="529"/>
      <c r="AH88" s="529"/>
      <c r="AI88" s="529"/>
      <c r="AJ88" s="529"/>
      <c r="AK88" s="529"/>
      <c r="AL88" s="529"/>
      <c r="AM88" s="529"/>
      <c r="AN88" s="529"/>
      <c r="AO88" s="529"/>
      <c r="AP88" s="529"/>
      <c r="AQ88" s="529"/>
      <c r="AR88" s="529"/>
      <c r="AS88" s="529"/>
      <c r="AT88" s="529"/>
      <c r="AU88" s="529"/>
      <c r="AV88" s="529"/>
      <c r="AW88" s="529"/>
      <c r="AX88" s="529"/>
      <c r="AY88" s="529"/>
      <c r="AZ88" s="529"/>
      <c r="BA88" s="529"/>
      <c r="BB88" s="529"/>
      <c r="BC88" s="529"/>
      <c r="BD88" s="529"/>
      <c r="BE88" s="529"/>
      <c r="BF88" s="529"/>
      <c r="BG88" s="529"/>
      <c r="BH88" s="529"/>
      <c r="BI88" s="529"/>
      <c r="BJ88" s="529"/>
      <c r="BK88" s="529"/>
      <c r="BL88" s="529"/>
      <c r="BM88" s="529"/>
      <c r="BN88" s="529"/>
      <c r="BO88" s="529"/>
      <c r="BP88" s="529"/>
      <c r="BQ88" s="529"/>
      <c r="BR88" s="529"/>
      <c r="BS88" s="529"/>
      <c r="BT88" s="529"/>
      <c r="BU88" s="529"/>
      <c r="BV88" s="529"/>
      <c r="BW88" s="529"/>
      <c r="BX88" s="529"/>
      <c r="BY88" s="529"/>
      <c r="BZ88" s="529"/>
      <c r="CA88" s="529"/>
      <c r="CB88" s="529"/>
      <c r="CC88" s="529"/>
      <c r="CD88" s="529"/>
      <c r="CE88" s="529"/>
      <c r="CF88" s="529"/>
      <c r="CG88" s="529"/>
      <c r="CH88" s="529"/>
      <c r="CI88" s="529"/>
      <c r="CJ88" s="529"/>
      <c r="CK88" s="529"/>
      <c r="CL88" s="529"/>
      <c r="CM88" s="529"/>
      <c r="CN88" s="529"/>
      <c r="CO88" s="529"/>
      <c r="CP88" s="529"/>
      <c r="CQ88" s="529"/>
      <c r="CR88" s="529"/>
      <c r="CS88" s="529"/>
      <c r="CT88" s="529"/>
      <c r="CU88" s="529"/>
      <c r="CV88" s="529"/>
      <c r="CW88" s="529"/>
      <c r="CX88" s="529"/>
      <c r="CY88" s="529"/>
      <c r="CZ88" s="529"/>
      <c r="DA88" s="529"/>
      <c r="DB88" s="529"/>
      <c r="DC88" s="529"/>
      <c r="DD88" s="529"/>
      <c r="DE88" s="529"/>
      <c r="DF88" s="529"/>
      <c r="DG88" s="529"/>
      <c r="DH88" s="529"/>
      <c r="DI88" s="529"/>
      <c r="DJ88" s="529"/>
      <c r="DK88" s="529"/>
      <c r="DL88" s="529"/>
      <c r="DM88" s="529"/>
      <c r="DN88" s="529"/>
      <c r="DO88" s="529"/>
      <c r="DP88" s="529"/>
      <c r="DQ88" s="529"/>
      <c r="DR88" s="529"/>
      <c r="DS88" s="529"/>
      <c r="DT88" s="529"/>
      <c r="DU88" s="529"/>
      <c r="DV88" s="529"/>
      <c r="DW88" s="529"/>
      <c r="DX88" s="529"/>
      <c r="DY88" s="529"/>
      <c r="DZ88" s="529"/>
      <c r="EA88" s="529"/>
      <c r="EB88" s="529"/>
      <c r="EC88" s="529"/>
      <c r="ED88" s="529"/>
      <c r="EE88" s="529"/>
      <c r="EF88" s="529"/>
      <c r="EG88" s="529"/>
      <c r="EH88" s="529"/>
      <c r="EI88" s="529"/>
      <c r="EJ88" s="529"/>
      <c r="EK88" s="529"/>
      <c r="EL88" s="529"/>
      <c r="EM88" s="529"/>
      <c r="EN88" s="529"/>
      <c r="EO88" s="529"/>
      <c r="EP88" s="529"/>
      <c r="EQ88" s="529"/>
      <c r="ER88" s="529"/>
      <c r="ES88" s="529"/>
      <c r="ET88" s="529"/>
      <c r="EU88" s="529"/>
      <c r="EV88" s="529"/>
      <c r="EW88" s="529"/>
      <c r="EX88" s="529"/>
      <c r="EY88" s="529"/>
      <c r="EZ88" s="529"/>
      <c r="FA88" s="529"/>
      <c r="FB88" s="529"/>
      <c r="FC88" s="529"/>
      <c r="FD88" s="529"/>
      <c r="FE88" s="529"/>
      <c r="FF88" s="529"/>
      <c r="FG88" s="529"/>
      <c r="FH88" s="529"/>
      <c r="FI88" s="529"/>
      <c r="FJ88" s="529"/>
      <c r="FK88" s="529"/>
      <c r="FL88" s="529"/>
      <c r="FM88" s="529"/>
      <c r="FN88" s="529"/>
      <c r="FO88" s="529"/>
      <c r="FP88" s="529"/>
      <c r="FQ88" s="529"/>
      <c r="FR88" s="529"/>
      <c r="FS88" s="529"/>
      <c r="FT88" s="529"/>
      <c r="FU88" s="529"/>
      <c r="FV88" s="529"/>
      <c r="FW88" s="529"/>
      <c r="FX88" s="529"/>
      <c r="FY88" s="529"/>
      <c r="FZ88" s="529"/>
      <c r="GA88" s="529"/>
      <c r="GB88" s="529"/>
      <c r="GC88" s="529"/>
      <c r="GD88" s="529"/>
      <c r="GE88" s="529"/>
      <c r="GF88" s="529"/>
      <c r="GG88" s="529"/>
      <c r="GH88" s="529"/>
      <c r="GI88" s="529"/>
      <c r="GJ88" s="530"/>
    </row>
    <row r="89" spans="2:192" s="548" customFormat="1" ht="15" customHeight="1">
      <c r="B89" s="546"/>
      <c r="C89" s="960" t="s">
        <v>727</v>
      </c>
      <c r="D89" s="960"/>
      <c r="E89" s="960"/>
      <c r="F89" s="960"/>
      <c r="G89" s="960"/>
      <c r="H89" s="960"/>
      <c r="I89" s="960"/>
      <c r="J89" s="960"/>
      <c r="K89" s="960"/>
      <c r="L89" s="960"/>
      <c r="M89" s="960"/>
      <c r="N89" s="960"/>
      <c r="O89" s="960"/>
      <c r="P89" s="960"/>
      <c r="Q89" s="960"/>
      <c r="R89" s="960"/>
      <c r="S89" s="960"/>
      <c r="T89" s="960"/>
      <c r="U89" s="960"/>
      <c r="V89" s="960"/>
      <c r="W89" s="960"/>
      <c r="X89" s="960"/>
      <c r="Y89" s="960"/>
      <c r="Z89" s="960"/>
      <c r="AA89" s="960"/>
      <c r="AB89" s="960"/>
      <c r="AC89" s="960"/>
      <c r="AD89" s="960"/>
      <c r="AE89" s="960"/>
      <c r="AF89" s="960"/>
      <c r="AG89" s="960"/>
      <c r="AH89" s="960"/>
      <c r="AI89" s="960"/>
      <c r="AJ89" s="960"/>
      <c r="AK89" s="960"/>
      <c r="AL89" s="960"/>
      <c r="AM89" s="960"/>
      <c r="AN89" s="960"/>
      <c r="AO89" s="960"/>
      <c r="AP89" s="960"/>
      <c r="AQ89" s="960" t="s">
        <v>444</v>
      </c>
      <c r="AR89" s="960"/>
      <c r="AS89" s="960"/>
      <c r="AT89" s="960"/>
      <c r="AU89" s="960"/>
      <c r="AV89" s="960"/>
      <c r="AW89" s="960"/>
      <c r="AX89" s="960"/>
      <c r="AY89" s="960"/>
      <c r="AZ89" s="960"/>
      <c r="BA89" s="960"/>
      <c r="BB89" s="960"/>
      <c r="BC89" s="960"/>
      <c r="BD89" s="960"/>
      <c r="BE89" s="960"/>
      <c r="BF89" s="960"/>
      <c r="BG89" s="960"/>
      <c r="BH89" s="960"/>
      <c r="BI89" s="960"/>
      <c r="BJ89" s="960"/>
      <c r="BK89" s="960"/>
      <c r="BL89" s="960"/>
      <c r="BM89" s="960"/>
      <c r="BN89" s="960"/>
      <c r="BO89" s="960"/>
      <c r="BP89" s="960"/>
      <c r="BQ89" s="960"/>
      <c r="BR89" s="960"/>
      <c r="BS89" s="960"/>
      <c r="BT89" s="960"/>
      <c r="BU89" s="960"/>
      <c r="BV89" s="960"/>
      <c r="BW89" s="960"/>
      <c r="BX89" s="960"/>
      <c r="BY89" s="960"/>
      <c r="BZ89" s="960"/>
      <c r="CA89" s="960"/>
      <c r="CB89" s="960"/>
      <c r="CC89" s="960"/>
      <c r="CD89" s="960"/>
      <c r="CE89" s="960" t="s">
        <v>181</v>
      </c>
      <c r="CF89" s="960"/>
      <c r="CG89" s="960"/>
      <c r="CH89" s="960"/>
      <c r="CI89" s="960"/>
      <c r="CJ89" s="960"/>
      <c r="CK89" s="960"/>
      <c r="CL89" s="960"/>
      <c r="CM89" s="960"/>
      <c r="CN89" s="960"/>
      <c r="CO89" s="960"/>
      <c r="CP89" s="960"/>
      <c r="CQ89" s="960"/>
      <c r="CR89" s="960"/>
      <c r="CS89" s="960"/>
      <c r="CT89" s="960"/>
      <c r="CU89" s="960"/>
      <c r="CV89" s="960"/>
      <c r="CW89" s="960"/>
      <c r="CX89" s="960"/>
      <c r="CY89" s="960"/>
      <c r="CZ89" s="960"/>
      <c r="DA89" s="960"/>
      <c r="DB89" s="960"/>
      <c r="DC89" s="960"/>
      <c r="DD89" s="960"/>
      <c r="DE89" s="960"/>
      <c r="DF89" s="960"/>
      <c r="DG89" s="960"/>
      <c r="DH89" s="960"/>
      <c r="DI89" s="960"/>
      <c r="DJ89" s="960"/>
      <c r="DK89" s="960"/>
      <c r="DL89" s="960"/>
      <c r="DM89" s="960"/>
      <c r="DN89" s="960"/>
      <c r="DO89" s="960"/>
      <c r="DP89" s="960"/>
      <c r="DQ89" s="960"/>
      <c r="DR89" s="960"/>
      <c r="DS89" s="960" t="s">
        <v>17</v>
      </c>
      <c r="DT89" s="960"/>
      <c r="DU89" s="960"/>
      <c r="DV89" s="960"/>
      <c r="DW89" s="960"/>
      <c r="DX89" s="960"/>
      <c r="DY89" s="960"/>
      <c r="DZ89" s="960"/>
      <c r="EA89" s="960"/>
      <c r="EB89" s="960"/>
      <c r="EC89" s="960"/>
      <c r="ED89" s="960"/>
      <c r="EE89" s="960"/>
      <c r="EF89" s="960"/>
      <c r="EG89" s="960"/>
      <c r="EH89" s="960"/>
      <c r="EI89" s="960"/>
      <c r="EJ89" s="960"/>
      <c r="EK89" s="960"/>
      <c r="EL89" s="960" t="s">
        <v>598</v>
      </c>
      <c r="EM89" s="960"/>
      <c r="EN89" s="960"/>
      <c r="EO89" s="960"/>
      <c r="EP89" s="960"/>
      <c r="EQ89" s="960"/>
      <c r="ER89" s="960"/>
      <c r="ES89" s="960"/>
      <c r="ET89" s="960"/>
      <c r="EU89" s="960"/>
      <c r="EV89" s="960"/>
      <c r="EW89" s="960"/>
      <c r="EX89" s="960"/>
      <c r="EY89" s="960"/>
      <c r="EZ89" s="960"/>
      <c r="FA89" s="960"/>
      <c r="FB89" s="960"/>
      <c r="FC89" s="960"/>
      <c r="FD89" s="960"/>
      <c r="FE89" s="960"/>
      <c r="FF89" s="960"/>
      <c r="FG89" s="960"/>
      <c r="FH89" s="960"/>
      <c r="FI89" s="960"/>
      <c r="FJ89" s="960"/>
      <c r="FK89" s="960"/>
      <c r="FL89" s="960"/>
      <c r="FM89" s="960"/>
      <c r="FN89" s="960"/>
      <c r="FO89" s="960"/>
      <c r="FP89" s="960"/>
      <c r="FQ89" s="960"/>
      <c r="FR89" s="960"/>
      <c r="FS89" s="960"/>
      <c r="FT89" s="960"/>
      <c r="FU89" s="960"/>
      <c r="FV89" s="960"/>
      <c r="FW89" s="960"/>
      <c r="FX89" s="960"/>
      <c r="FY89" s="960"/>
      <c r="FZ89" s="960"/>
      <c r="GA89" s="960"/>
      <c r="GB89" s="960"/>
      <c r="GC89" s="960"/>
      <c r="GD89" s="960"/>
      <c r="GE89" s="960"/>
      <c r="GF89" s="960"/>
      <c r="GG89" s="960"/>
      <c r="GH89" s="960"/>
      <c r="GI89" s="960"/>
      <c r="GJ89" s="547"/>
    </row>
    <row r="90" spans="2:192" s="548" customFormat="1" ht="18.75" customHeight="1">
      <c r="B90" s="546"/>
      <c r="C90" s="835" t="s">
        <v>726</v>
      </c>
      <c r="D90" s="835"/>
      <c r="E90" s="835"/>
      <c r="F90" s="835"/>
      <c r="G90" s="835"/>
      <c r="H90" s="835"/>
      <c r="I90" s="835"/>
      <c r="J90" s="835"/>
      <c r="K90" s="835"/>
      <c r="L90" s="835"/>
      <c r="M90" s="835"/>
      <c r="N90" s="835"/>
      <c r="O90" s="835"/>
      <c r="P90" s="835"/>
      <c r="Q90" s="835"/>
      <c r="R90" s="835"/>
      <c r="S90" s="835"/>
      <c r="T90" s="835"/>
      <c r="U90" s="835"/>
      <c r="V90" s="835"/>
      <c r="W90" s="835"/>
      <c r="X90" s="835"/>
      <c r="Y90" s="835"/>
      <c r="Z90" s="835"/>
      <c r="AA90" s="835"/>
      <c r="AB90" s="835"/>
      <c r="AC90" s="835"/>
      <c r="AD90" s="835"/>
      <c r="AE90" s="835"/>
      <c r="AF90" s="835"/>
      <c r="AG90" s="835"/>
      <c r="AH90" s="835"/>
      <c r="AI90" s="835"/>
      <c r="AJ90" s="835"/>
      <c r="AK90" s="835"/>
      <c r="AL90" s="835"/>
      <c r="AM90" s="835"/>
      <c r="AN90" s="835"/>
      <c r="AO90" s="835"/>
      <c r="AP90" s="835"/>
      <c r="AQ90" s="964"/>
      <c r="AR90" s="965"/>
      <c r="AS90" s="965"/>
      <c r="AT90" s="965"/>
      <c r="AU90" s="965"/>
      <c r="AV90" s="965"/>
      <c r="AW90" s="965"/>
      <c r="AX90" s="965"/>
      <c r="AY90" s="965"/>
      <c r="AZ90" s="965"/>
      <c r="BA90" s="965"/>
      <c r="BB90" s="965"/>
      <c r="BC90" s="965"/>
      <c r="BD90" s="965"/>
      <c r="BE90" s="965"/>
      <c r="BF90" s="965"/>
      <c r="BG90" s="965"/>
      <c r="BH90" s="965"/>
      <c r="BI90" s="965"/>
      <c r="BJ90" s="965"/>
      <c r="BK90" s="965"/>
      <c r="BL90" s="965"/>
      <c r="BM90" s="965"/>
      <c r="BN90" s="965"/>
      <c r="BO90" s="965"/>
      <c r="BP90" s="965"/>
      <c r="BQ90" s="965"/>
      <c r="BR90" s="965"/>
      <c r="BS90" s="965"/>
      <c r="BT90" s="965"/>
      <c r="BU90" s="965"/>
      <c r="BV90" s="965"/>
      <c r="BW90" s="965"/>
      <c r="BX90" s="965"/>
      <c r="BY90" s="965"/>
      <c r="BZ90" s="965"/>
      <c r="CA90" s="965"/>
      <c r="CB90" s="965"/>
      <c r="CC90" s="965"/>
      <c r="CD90" s="966"/>
      <c r="CE90" s="967"/>
      <c r="CF90" s="967"/>
      <c r="CG90" s="967"/>
      <c r="CH90" s="967"/>
      <c r="CI90" s="967"/>
      <c r="CJ90" s="967"/>
      <c r="CK90" s="967"/>
      <c r="CL90" s="967"/>
      <c r="CM90" s="967"/>
      <c r="CN90" s="967"/>
      <c r="CO90" s="967"/>
      <c r="CP90" s="967"/>
      <c r="CQ90" s="967"/>
      <c r="CR90" s="967"/>
      <c r="CS90" s="967"/>
      <c r="CT90" s="967"/>
      <c r="CU90" s="967"/>
      <c r="CV90" s="967"/>
      <c r="CW90" s="967"/>
      <c r="CX90" s="967"/>
      <c r="CY90" s="967"/>
      <c r="CZ90" s="967"/>
      <c r="DA90" s="967"/>
      <c r="DB90" s="967"/>
      <c r="DC90" s="967"/>
      <c r="DD90" s="967"/>
      <c r="DE90" s="967"/>
      <c r="DF90" s="967"/>
      <c r="DG90" s="967"/>
      <c r="DH90" s="967"/>
      <c r="DI90" s="967"/>
      <c r="DJ90" s="967"/>
      <c r="DK90" s="967"/>
      <c r="DL90" s="967"/>
      <c r="DM90" s="967"/>
      <c r="DN90" s="967"/>
      <c r="DO90" s="967"/>
      <c r="DP90" s="967"/>
      <c r="DQ90" s="967"/>
      <c r="DR90" s="967"/>
      <c r="DS90" s="967"/>
      <c r="DT90" s="967"/>
      <c r="DU90" s="967"/>
      <c r="DV90" s="967"/>
      <c r="DW90" s="967"/>
      <c r="DX90" s="967"/>
      <c r="DY90" s="967"/>
      <c r="DZ90" s="967"/>
      <c r="EA90" s="967"/>
      <c r="EB90" s="967"/>
      <c r="EC90" s="967"/>
      <c r="ED90" s="967"/>
      <c r="EE90" s="967"/>
      <c r="EF90" s="967"/>
      <c r="EG90" s="967"/>
      <c r="EH90" s="967"/>
      <c r="EI90" s="967"/>
      <c r="EJ90" s="967"/>
      <c r="EK90" s="967"/>
      <c r="EL90" s="968"/>
      <c r="EM90" s="968"/>
      <c r="EN90" s="968"/>
      <c r="EO90" s="968"/>
      <c r="EP90" s="968"/>
      <c r="EQ90" s="968"/>
      <c r="ER90" s="968"/>
      <c r="ES90" s="968"/>
      <c r="ET90" s="968"/>
      <c r="EU90" s="968"/>
      <c r="EV90" s="968"/>
      <c r="EW90" s="968"/>
      <c r="EX90" s="968"/>
      <c r="EY90" s="968"/>
      <c r="EZ90" s="968"/>
      <c r="FA90" s="968"/>
      <c r="FB90" s="968"/>
      <c r="FC90" s="968"/>
      <c r="FD90" s="968"/>
      <c r="FE90" s="968"/>
      <c r="FF90" s="968"/>
      <c r="FG90" s="968"/>
      <c r="FH90" s="968"/>
      <c r="FI90" s="968"/>
      <c r="FJ90" s="968"/>
      <c r="FK90" s="968"/>
      <c r="FL90" s="968"/>
      <c r="FM90" s="968"/>
      <c r="FN90" s="968"/>
      <c r="FO90" s="968"/>
      <c r="FP90" s="968"/>
      <c r="FQ90" s="968"/>
      <c r="FR90" s="968"/>
      <c r="FS90" s="968"/>
      <c r="FT90" s="968"/>
      <c r="FU90" s="968"/>
      <c r="FV90" s="968"/>
      <c r="FW90" s="968"/>
      <c r="FX90" s="968"/>
      <c r="FY90" s="968"/>
      <c r="FZ90" s="968"/>
      <c r="GA90" s="968"/>
      <c r="GB90" s="968"/>
      <c r="GC90" s="968"/>
      <c r="GD90" s="968"/>
      <c r="GE90" s="968"/>
      <c r="GF90" s="968"/>
      <c r="GG90" s="968"/>
      <c r="GH90" s="968"/>
      <c r="GI90" s="968"/>
      <c r="GJ90" s="547"/>
    </row>
    <row r="91" spans="2:192" s="548" customFormat="1" ht="18.75" customHeight="1">
      <c r="B91" s="546"/>
      <c r="C91" s="835" t="s">
        <v>725</v>
      </c>
      <c r="D91" s="835"/>
      <c r="E91" s="835"/>
      <c r="F91" s="835"/>
      <c r="G91" s="835"/>
      <c r="H91" s="835"/>
      <c r="I91" s="835"/>
      <c r="J91" s="835"/>
      <c r="K91" s="835"/>
      <c r="L91" s="835"/>
      <c r="M91" s="835"/>
      <c r="N91" s="835"/>
      <c r="O91" s="835"/>
      <c r="P91" s="835"/>
      <c r="Q91" s="835"/>
      <c r="R91" s="835"/>
      <c r="S91" s="835"/>
      <c r="T91" s="835"/>
      <c r="U91" s="835"/>
      <c r="V91" s="835"/>
      <c r="W91" s="835"/>
      <c r="X91" s="835"/>
      <c r="Y91" s="835"/>
      <c r="Z91" s="835"/>
      <c r="AA91" s="835"/>
      <c r="AB91" s="835"/>
      <c r="AC91" s="835"/>
      <c r="AD91" s="835"/>
      <c r="AE91" s="835"/>
      <c r="AF91" s="835"/>
      <c r="AG91" s="835"/>
      <c r="AH91" s="835"/>
      <c r="AI91" s="835"/>
      <c r="AJ91" s="835"/>
      <c r="AK91" s="835"/>
      <c r="AL91" s="835"/>
      <c r="AM91" s="835"/>
      <c r="AN91" s="835"/>
      <c r="AO91" s="835"/>
      <c r="AP91" s="835"/>
      <c r="AQ91" s="967"/>
      <c r="AR91" s="967"/>
      <c r="AS91" s="967"/>
      <c r="AT91" s="967"/>
      <c r="AU91" s="967"/>
      <c r="AV91" s="967"/>
      <c r="AW91" s="967"/>
      <c r="AX91" s="967"/>
      <c r="AY91" s="967"/>
      <c r="AZ91" s="967"/>
      <c r="BA91" s="967"/>
      <c r="BB91" s="967"/>
      <c r="BC91" s="967"/>
      <c r="BD91" s="967"/>
      <c r="BE91" s="967"/>
      <c r="BF91" s="967"/>
      <c r="BG91" s="967"/>
      <c r="BH91" s="967"/>
      <c r="BI91" s="967"/>
      <c r="BJ91" s="967"/>
      <c r="BK91" s="967"/>
      <c r="BL91" s="967"/>
      <c r="BM91" s="967"/>
      <c r="BN91" s="967"/>
      <c r="BO91" s="967"/>
      <c r="BP91" s="967"/>
      <c r="BQ91" s="967"/>
      <c r="BR91" s="967"/>
      <c r="BS91" s="967"/>
      <c r="BT91" s="967"/>
      <c r="BU91" s="967"/>
      <c r="BV91" s="967"/>
      <c r="BW91" s="967"/>
      <c r="BX91" s="967"/>
      <c r="BY91" s="967"/>
      <c r="BZ91" s="967"/>
      <c r="CA91" s="967"/>
      <c r="CB91" s="967"/>
      <c r="CC91" s="967"/>
      <c r="CD91" s="967"/>
      <c r="CE91" s="967"/>
      <c r="CF91" s="967"/>
      <c r="CG91" s="967"/>
      <c r="CH91" s="967"/>
      <c r="CI91" s="967"/>
      <c r="CJ91" s="967"/>
      <c r="CK91" s="967"/>
      <c r="CL91" s="967"/>
      <c r="CM91" s="967"/>
      <c r="CN91" s="967"/>
      <c r="CO91" s="967"/>
      <c r="CP91" s="967"/>
      <c r="CQ91" s="967"/>
      <c r="CR91" s="967"/>
      <c r="CS91" s="967"/>
      <c r="CT91" s="967"/>
      <c r="CU91" s="967"/>
      <c r="CV91" s="967"/>
      <c r="CW91" s="967"/>
      <c r="CX91" s="967"/>
      <c r="CY91" s="967"/>
      <c r="CZ91" s="967"/>
      <c r="DA91" s="967"/>
      <c r="DB91" s="967"/>
      <c r="DC91" s="967"/>
      <c r="DD91" s="967"/>
      <c r="DE91" s="967"/>
      <c r="DF91" s="967"/>
      <c r="DG91" s="967"/>
      <c r="DH91" s="967"/>
      <c r="DI91" s="967"/>
      <c r="DJ91" s="967"/>
      <c r="DK91" s="967"/>
      <c r="DL91" s="967"/>
      <c r="DM91" s="967"/>
      <c r="DN91" s="967"/>
      <c r="DO91" s="967"/>
      <c r="DP91" s="967"/>
      <c r="DQ91" s="967"/>
      <c r="DR91" s="967"/>
      <c r="DS91" s="967"/>
      <c r="DT91" s="967"/>
      <c r="DU91" s="967"/>
      <c r="DV91" s="967"/>
      <c r="DW91" s="967"/>
      <c r="DX91" s="967"/>
      <c r="DY91" s="967"/>
      <c r="DZ91" s="967"/>
      <c r="EA91" s="967"/>
      <c r="EB91" s="967"/>
      <c r="EC91" s="967"/>
      <c r="ED91" s="967"/>
      <c r="EE91" s="967"/>
      <c r="EF91" s="967"/>
      <c r="EG91" s="967"/>
      <c r="EH91" s="967"/>
      <c r="EI91" s="967"/>
      <c r="EJ91" s="967"/>
      <c r="EK91" s="967"/>
      <c r="EL91" s="968"/>
      <c r="EM91" s="968"/>
      <c r="EN91" s="968"/>
      <c r="EO91" s="968"/>
      <c r="EP91" s="968"/>
      <c r="EQ91" s="968"/>
      <c r="ER91" s="968"/>
      <c r="ES91" s="968"/>
      <c r="ET91" s="968"/>
      <c r="EU91" s="968"/>
      <c r="EV91" s="968"/>
      <c r="EW91" s="968"/>
      <c r="EX91" s="968"/>
      <c r="EY91" s="968"/>
      <c r="EZ91" s="968"/>
      <c r="FA91" s="968"/>
      <c r="FB91" s="968"/>
      <c r="FC91" s="968"/>
      <c r="FD91" s="968"/>
      <c r="FE91" s="968"/>
      <c r="FF91" s="968"/>
      <c r="FG91" s="968"/>
      <c r="FH91" s="968"/>
      <c r="FI91" s="968"/>
      <c r="FJ91" s="968"/>
      <c r="FK91" s="968"/>
      <c r="FL91" s="968"/>
      <c r="FM91" s="968"/>
      <c r="FN91" s="968"/>
      <c r="FO91" s="968"/>
      <c r="FP91" s="968"/>
      <c r="FQ91" s="968"/>
      <c r="FR91" s="968"/>
      <c r="FS91" s="968"/>
      <c r="FT91" s="968"/>
      <c r="FU91" s="968"/>
      <c r="FV91" s="968"/>
      <c r="FW91" s="968"/>
      <c r="FX91" s="968"/>
      <c r="FY91" s="968"/>
      <c r="FZ91" s="968"/>
      <c r="GA91" s="968"/>
      <c r="GB91" s="968"/>
      <c r="GC91" s="968"/>
      <c r="GD91" s="968"/>
      <c r="GE91" s="968"/>
      <c r="GF91" s="968"/>
      <c r="GG91" s="968"/>
      <c r="GH91" s="968"/>
      <c r="GI91" s="968"/>
      <c r="GJ91" s="547"/>
    </row>
    <row r="92" spans="2:192" s="548" customFormat="1" ht="18.75" customHeight="1">
      <c r="B92" s="546"/>
      <c r="C92" s="835" t="s">
        <v>704</v>
      </c>
      <c r="D92" s="835"/>
      <c r="E92" s="835"/>
      <c r="F92" s="835"/>
      <c r="G92" s="835"/>
      <c r="H92" s="835"/>
      <c r="I92" s="835"/>
      <c r="J92" s="835"/>
      <c r="K92" s="835"/>
      <c r="L92" s="835"/>
      <c r="M92" s="835"/>
      <c r="N92" s="835"/>
      <c r="O92" s="835"/>
      <c r="P92" s="835"/>
      <c r="Q92" s="835"/>
      <c r="R92" s="835"/>
      <c r="S92" s="835"/>
      <c r="T92" s="835"/>
      <c r="U92" s="835"/>
      <c r="V92" s="835"/>
      <c r="W92" s="835"/>
      <c r="X92" s="835"/>
      <c r="Y92" s="835"/>
      <c r="Z92" s="835"/>
      <c r="AA92" s="835"/>
      <c r="AB92" s="835"/>
      <c r="AC92" s="835"/>
      <c r="AD92" s="835"/>
      <c r="AE92" s="835"/>
      <c r="AF92" s="835"/>
      <c r="AG92" s="835"/>
      <c r="AH92" s="835"/>
      <c r="AI92" s="835"/>
      <c r="AJ92" s="835"/>
      <c r="AK92" s="835"/>
      <c r="AL92" s="835"/>
      <c r="AM92" s="835"/>
      <c r="AN92" s="835"/>
      <c r="AO92" s="835"/>
      <c r="AP92" s="835"/>
      <c r="AQ92" s="967"/>
      <c r="AR92" s="967"/>
      <c r="AS92" s="967"/>
      <c r="AT92" s="967"/>
      <c r="AU92" s="967"/>
      <c r="AV92" s="967"/>
      <c r="AW92" s="967"/>
      <c r="AX92" s="967"/>
      <c r="AY92" s="967"/>
      <c r="AZ92" s="967"/>
      <c r="BA92" s="967"/>
      <c r="BB92" s="967"/>
      <c r="BC92" s="967"/>
      <c r="BD92" s="967"/>
      <c r="BE92" s="967"/>
      <c r="BF92" s="967"/>
      <c r="BG92" s="967"/>
      <c r="BH92" s="967"/>
      <c r="BI92" s="967"/>
      <c r="BJ92" s="967"/>
      <c r="BK92" s="967"/>
      <c r="BL92" s="967"/>
      <c r="BM92" s="967"/>
      <c r="BN92" s="967"/>
      <c r="BO92" s="967"/>
      <c r="BP92" s="967"/>
      <c r="BQ92" s="967"/>
      <c r="BR92" s="967"/>
      <c r="BS92" s="967"/>
      <c r="BT92" s="967"/>
      <c r="BU92" s="967"/>
      <c r="BV92" s="967"/>
      <c r="BW92" s="967"/>
      <c r="BX92" s="967"/>
      <c r="BY92" s="967"/>
      <c r="BZ92" s="967"/>
      <c r="CA92" s="967"/>
      <c r="CB92" s="967"/>
      <c r="CC92" s="967"/>
      <c r="CD92" s="967"/>
      <c r="CE92" s="967"/>
      <c r="CF92" s="967"/>
      <c r="CG92" s="967"/>
      <c r="CH92" s="967"/>
      <c r="CI92" s="967"/>
      <c r="CJ92" s="967"/>
      <c r="CK92" s="967"/>
      <c r="CL92" s="967"/>
      <c r="CM92" s="967"/>
      <c r="CN92" s="967"/>
      <c r="CO92" s="967"/>
      <c r="CP92" s="967"/>
      <c r="CQ92" s="967"/>
      <c r="CR92" s="967"/>
      <c r="CS92" s="967"/>
      <c r="CT92" s="967"/>
      <c r="CU92" s="967"/>
      <c r="CV92" s="967"/>
      <c r="CW92" s="967"/>
      <c r="CX92" s="967"/>
      <c r="CY92" s="967"/>
      <c r="CZ92" s="967"/>
      <c r="DA92" s="967"/>
      <c r="DB92" s="967"/>
      <c r="DC92" s="967"/>
      <c r="DD92" s="967"/>
      <c r="DE92" s="967"/>
      <c r="DF92" s="967"/>
      <c r="DG92" s="967"/>
      <c r="DH92" s="967"/>
      <c r="DI92" s="967"/>
      <c r="DJ92" s="967"/>
      <c r="DK92" s="967"/>
      <c r="DL92" s="967"/>
      <c r="DM92" s="967"/>
      <c r="DN92" s="967"/>
      <c r="DO92" s="967"/>
      <c r="DP92" s="967"/>
      <c r="DQ92" s="967"/>
      <c r="DR92" s="967"/>
      <c r="DS92" s="967"/>
      <c r="DT92" s="967"/>
      <c r="DU92" s="967"/>
      <c r="DV92" s="967"/>
      <c r="DW92" s="967"/>
      <c r="DX92" s="967"/>
      <c r="DY92" s="967"/>
      <c r="DZ92" s="967"/>
      <c r="EA92" s="967"/>
      <c r="EB92" s="967"/>
      <c r="EC92" s="967"/>
      <c r="ED92" s="967"/>
      <c r="EE92" s="967"/>
      <c r="EF92" s="967"/>
      <c r="EG92" s="967"/>
      <c r="EH92" s="967"/>
      <c r="EI92" s="967"/>
      <c r="EJ92" s="967"/>
      <c r="EK92" s="967"/>
      <c r="EL92" s="968"/>
      <c r="EM92" s="968"/>
      <c r="EN92" s="968"/>
      <c r="EO92" s="968"/>
      <c r="EP92" s="968"/>
      <c r="EQ92" s="968"/>
      <c r="ER92" s="968"/>
      <c r="ES92" s="968"/>
      <c r="ET92" s="968"/>
      <c r="EU92" s="968"/>
      <c r="EV92" s="968"/>
      <c r="EW92" s="968"/>
      <c r="EX92" s="968"/>
      <c r="EY92" s="968"/>
      <c r="EZ92" s="968"/>
      <c r="FA92" s="968"/>
      <c r="FB92" s="968"/>
      <c r="FC92" s="968"/>
      <c r="FD92" s="968"/>
      <c r="FE92" s="968"/>
      <c r="FF92" s="968"/>
      <c r="FG92" s="968"/>
      <c r="FH92" s="968"/>
      <c r="FI92" s="968"/>
      <c r="FJ92" s="968"/>
      <c r="FK92" s="968"/>
      <c r="FL92" s="968"/>
      <c r="FM92" s="968"/>
      <c r="FN92" s="968"/>
      <c r="FO92" s="968"/>
      <c r="FP92" s="968"/>
      <c r="FQ92" s="968"/>
      <c r="FR92" s="968"/>
      <c r="FS92" s="968"/>
      <c r="FT92" s="968"/>
      <c r="FU92" s="968"/>
      <c r="FV92" s="968"/>
      <c r="FW92" s="968"/>
      <c r="FX92" s="968"/>
      <c r="FY92" s="968"/>
      <c r="FZ92" s="968"/>
      <c r="GA92" s="968"/>
      <c r="GB92" s="968"/>
      <c r="GC92" s="968"/>
      <c r="GD92" s="968"/>
      <c r="GE92" s="968"/>
      <c r="GF92" s="968"/>
      <c r="GG92" s="968"/>
      <c r="GH92" s="968"/>
      <c r="GI92" s="968"/>
      <c r="GJ92" s="547"/>
    </row>
    <row r="93" spans="2:192" s="548" customFormat="1" ht="18.75" customHeight="1">
      <c r="B93" s="546"/>
      <c r="C93" s="835" t="s">
        <v>706</v>
      </c>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K93" s="835"/>
      <c r="AL93" s="835"/>
      <c r="AM93" s="835"/>
      <c r="AN93" s="835"/>
      <c r="AO93" s="835"/>
      <c r="AP93" s="835"/>
      <c r="AQ93" s="967"/>
      <c r="AR93" s="967"/>
      <c r="AS93" s="967"/>
      <c r="AT93" s="967"/>
      <c r="AU93" s="967"/>
      <c r="AV93" s="967"/>
      <c r="AW93" s="967"/>
      <c r="AX93" s="967"/>
      <c r="AY93" s="967"/>
      <c r="AZ93" s="967"/>
      <c r="BA93" s="967"/>
      <c r="BB93" s="967"/>
      <c r="BC93" s="967"/>
      <c r="BD93" s="967"/>
      <c r="BE93" s="967"/>
      <c r="BF93" s="967"/>
      <c r="BG93" s="967"/>
      <c r="BH93" s="967"/>
      <c r="BI93" s="967"/>
      <c r="BJ93" s="967"/>
      <c r="BK93" s="967"/>
      <c r="BL93" s="967"/>
      <c r="BM93" s="967"/>
      <c r="BN93" s="967"/>
      <c r="BO93" s="967"/>
      <c r="BP93" s="967"/>
      <c r="BQ93" s="967"/>
      <c r="BR93" s="967"/>
      <c r="BS93" s="967"/>
      <c r="BT93" s="967"/>
      <c r="BU93" s="967"/>
      <c r="BV93" s="967"/>
      <c r="BW93" s="967"/>
      <c r="BX93" s="967"/>
      <c r="BY93" s="967"/>
      <c r="BZ93" s="967"/>
      <c r="CA93" s="967"/>
      <c r="CB93" s="967"/>
      <c r="CC93" s="967"/>
      <c r="CD93" s="967"/>
      <c r="CE93" s="967"/>
      <c r="CF93" s="967"/>
      <c r="CG93" s="967"/>
      <c r="CH93" s="967"/>
      <c r="CI93" s="967"/>
      <c r="CJ93" s="967"/>
      <c r="CK93" s="967"/>
      <c r="CL93" s="967"/>
      <c r="CM93" s="967"/>
      <c r="CN93" s="967"/>
      <c r="CO93" s="967"/>
      <c r="CP93" s="967"/>
      <c r="CQ93" s="967"/>
      <c r="CR93" s="967"/>
      <c r="CS93" s="967"/>
      <c r="CT93" s="967"/>
      <c r="CU93" s="967"/>
      <c r="CV93" s="967"/>
      <c r="CW93" s="967"/>
      <c r="CX93" s="967"/>
      <c r="CY93" s="967"/>
      <c r="CZ93" s="967"/>
      <c r="DA93" s="967"/>
      <c r="DB93" s="967"/>
      <c r="DC93" s="967"/>
      <c r="DD93" s="967"/>
      <c r="DE93" s="967"/>
      <c r="DF93" s="967"/>
      <c r="DG93" s="967"/>
      <c r="DH93" s="967"/>
      <c r="DI93" s="967"/>
      <c r="DJ93" s="967"/>
      <c r="DK93" s="967"/>
      <c r="DL93" s="967"/>
      <c r="DM93" s="967"/>
      <c r="DN93" s="967"/>
      <c r="DO93" s="967"/>
      <c r="DP93" s="967"/>
      <c r="DQ93" s="967"/>
      <c r="DR93" s="967"/>
      <c r="DS93" s="967"/>
      <c r="DT93" s="967"/>
      <c r="DU93" s="967"/>
      <c r="DV93" s="967"/>
      <c r="DW93" s="967"/>
      <c r="DX93" s="967"/>
      <c r="DY93" s="967"/>
      <c r="DZ93" s="967"/>
      <c r="EA93" s="967"/>
      <c r="EB93" s="967"/>
      <c r="EC93" s="967"/>
      <c r="ED93" s="967"/>
      <c r="EE93" s="967"/>
      <c r="EF93" s="967"/>
      <c r="EG93" s="967"/>
      <c r="EH93" s="967"/>
      <c r="EI93" s="967"/>
      <c r="EJ93" s="967"/>
      <c r="EK93" s="967"/>
      <c r="EL93" s="968"/>
      <c r="EM93" s="968"/>
      <c r="EN93" s="968"/>
      <c r="EO93" s="968"/>
      <c r="EP93" s="968"/>
      <c r="EQ93" s="968"/>
      <c r="ER93" s="968"/>
      <c r="ES93" s="968"/>
      <c r="ET93" s="968"/>
      <c r="EU93" s="968"/>
      <c r="EV93" s="968"/>
      <c r="EW93" s="968"/>
      <c r="EX93" s="968"/>
      <c r="EY93" s="968"/>
      <c r="EZ93" s="968"/>
      <c r="FA93" s="968"/>
      <c r="FB93" s="968"/>
      <c r="FC93" s="968"/>
      <c r="FD93" s="968"/>
      <c r="FE93" s="968"/>
      <c r="FF93" s="968"/>
      <c r="FG93" s="968"/>
      <c r="FH93" s="968"/>
      <c r="FI93" s="968"/>
      <c r="FJ93" s="968"/>
      <c r="FK93" s="968"/>
      <c r="FL93" s="968"/>
      <c r="FM93" s="968"/>
      <c r="FN93" s="968"/>
      <c r="FO93" s="968"/>
      <c r="FP93" s="968"/>
      <c r="FQ93" s="968"/>
      <c r="FR93" s="968"/>
      <c r="FS93" s="968"/>
      <c r="FT93" s="968"/>
      <c r="FU93" s="968"/>
      <c r="FV93" s="968"/>
      <c r="FW93" s="968"/>
      <c r="FX93" s="968"/>
      <c r="FY93" s="968"/>
      <c r="FZ93" s="968"/>
      <c r="GA93" s="968"/>
      <c r="GB93" s="968"/>
      <c r="GC93" s="968"/>
      <c r="GD93" s="968"/>
      <c r="GE93" s="968"/>
      <c r="GF93" s="968"/>
      <c r="GG93" s="968"/>
      <c r="GH93" s="968"/>
      <c r="GI93" s="968"/>
      <c r="GJ93" s="547"/>
    </row>
    <row r="94" spans="2:192" s="548" customFormat="1" ht="18.75" customHeight="1">
      <c r="B94" s="546"/>
      <c r="C94" s="835" t="s">
        <v>724</v>
      </c>
      <c r="D94" s="835"/>
      <c r="E94" s="835"/>
      <c r="F94" s="835"/>
      <c r="G94" s="835"/>
      <c r="H94" s="835"/>
      <c r="I94" s="835"/>
      <c r="J94" s="835"/>
      <c r="K94" s="835"/>
      <c r="L94" s="835"/>
      <c r="M94" s="835"/>
      <c r="N94" s="835"/>
      <c r="O94" s="835"/>
      <c r="P94" s="835"/>
      <c r="Q94" s="835"/>
      <c r="R94" s="835"/>
      <c r="S94" s="835"/>
      <c r="T94" s="835"/>
      <c r="U94" s="835"/>
      <c r="V94" s="835"/>
      <c r="W94" s="835"/>
      <c r="X94" s="835"/>
      <c r="Y94" s="835"/>
      <c r="Z94" s="835"/>
      <c r="AA94" s="835"/>
      <c r="AB94" s="835"/>
      <c r="AC94" s="835"/>
      <c r="AD94" s="835"/>
      <c r="AE94" s="835"/>
      <c r="AF94" s="835"/>
      <c r="AG94" s="835"/>
      <c r="AH94" s="835"/>
      <c r="AI94" s="835"/>
      <c r="AJ94" s="835"/>
      <c r="AK94" s="835"/>
      <c r="AL94" s="835"/>
      <c r="AM94" s="835"/>
      <c r="AN94" s="835"/>
      <c r="AO94" s="835"/>
      <c r="AP94" s="835"/>
      <c r="AQ94" s="967"/>
      <c r="AR94" s="967"/>
      <c r="AS94" s="967"/>
      <c r="AT94" s="967"/>
      <c r="AU94" s="967"/>
      <c r="AV94" s="967"/>
      <c r="AW94" s="967"/>
      <c r="AX94" s="967"/>
      <c r="AY94" s="967"/>
      <c r="AZ94" s="967"/>
      <c r="BA94" s="967"/>
      <c r="BB94" s="967"/>
      <c r="BC94" s="967"/>
      <c r="BD94" s="967"/>
      <c r="BE94" s="967"/>
      <c r="BF94" s="967"/>
      <c r="BG94" s="967"/>
      <c r="BH94" s="967"/>
      <c r="BI94" s="967"/>
      <c r="BJ94" s="967"/>
      <c r="BK94" s="967"/>
      <c r="BL94" s="967"/>
      <c r="BM94" s="967"/>
      <c r="BN94" s="967"/>
      <c r="BO94" s="967"/>
      <c r="BP94" s="967"/>
      <c r="BQ94" s="967"/>
      <c r="BR94" s="967"/>
      <c r="BS94" s="967"/>
      <c r="BT94" s="967"/>
      <c r="BU94" s="967"/>
      <c r="BV94" s="967"/>
      <c r="BW94" s="967"/>
      <c r="BX94" s="967"/>
      <c r="BY94" s="967"/>
      <c r="BZ94" s="967"/>
      <c r="CA94" s="967"/>
      <c r="CB94" s="967"/>
      <c r="CC94" s="967"/>
      <c r="CD94" s="967"/>
      <c r="CE94" s="967"/>
      <c r="CF94" s="967"/>
      <c r="CG94" s="967"/>
      <c r="CH94" s="967"/>
      <c r="CI94" s="967"/>
      <c r="CJ94" s="967"/>
      <c r="CK94" s="967"/>
      <c r="CL94" s="967"/>
      <c r="CM94" s="967"/>
      <c r="CN94" s="967"/>
      <c r="CO94" s="967"/>
      <c r="CP94" s="967"/>
      <c r="CQ94" s="967"/>
      <c r="CR94" s="967"/>
      <c r="CS94" s="967"/>
      <c r="CT94" s="967"/>
      <c r="CU94" s="967"/>
      <c r="CV94" s="967"/>
      <c r="CW94" s="967"/>
      <c r="CX94" s="967"/>
      <c r="CY94" s="967"/>
      <c r="CZ94" s="967"/>
      <c r="DA94" s="967"/>
      <c r="DB94" s="967"/>
      <c r="DC94" s="967"/>
      <c r="DD94" s="967"/>
      <c r="DE94" s="967"/>
      <c r="DF94" s="967"/>
      <c r="DG94" s="967"/>
      <c r="DH94" s="967"/>
      <c r="DI94" s="967"/>
      <c r="DJ94" s="967"/>
      <c r="DK94" s="967"/>
      <c r="DL94" s="967"/>
      <c r="DM94" s="967"/>
      <c r="DN94" s="967"/>
      <c r="DO94" s="967"/>
      <c r="DP94" s="967"/>
      <c r="DQ94" s="967"/>
      <c r="DR94" s="967"/>
      <c r="DS94" s="967"/>
      <c r="DT94" s="967"/>
      <c r="DU94" s="967"/>
      <c r="DV94" s="967"/>
      <c r="DW94" s="967"/>
      <c r="DX94" s="967"/>
      <c r="DY94" s="967"/>
      <c r="DZ94" s="967"/>
      <c r="EA94" s="967"/>
      <c r="EB94" s="967"/>
      <c r="EC94" s="967"/>
      <c r="ED94" s="967"/>
      <c r="EE94" s="967"/>
      <c r="EF94" s="967"/>
      <c r="EG94" s="967"/>
      <c r="EH94" s="967"/>
      <c r="EI94" s="967"/>
      <c r="EJ94" s="967"/>
      <c r="EK94" s="967"/>
      <c r="EL94" s="968"/>
      <c r="EM94" s="968"/>
      <c r="EN94" s="968"/>
      <c r="EO94" s="968"/>
      <c r="EP94" s="968"/>
      <c r="EQ94" s="968"/>
      <c r="ER94" s="968"/>
      <c r="ES94" s="968"/>
      <c r="ET94" s="968"/>
      <c r="EU94" s="968"/>
      <c r="EV94" s="968"/>
      <c r="EW94" s="968"/>
      <c r="EX94" s="968"/>
      <c r="EY94" s="968"/>
      <c r="EZ94" s="968"/>
      <c r="FA94" s="968"/>
      <c r="FB94" s="968"/>
      <c r="FC94" s="968"/>
      <c r="FD94" s="968"/>
      <c r="FE94" s="968"/>
      <c r="FF94" s="968"/>
      <c r="FG94" s="968"/>
      <c r="FH94" s="968"/>
      <c r="FI94" s="968"/>
      <c r="FJ94" s="968"/>
      <c r="FK94" s="968"/>
      <c r="FL94" s="968"/>
      <c r="FM94" s="968"/>
      <c r="FN94" s="968"/>
      <c r="FO94" s="968"/>
      <c r="FP94" s="968"/>
      <c r="FQ94" s="968"/>
      <c r="FR94" s="968"/>
      <c r="FS94" s="968"/>
      <c r="FT94" s="968"/>
      <c r="FU94" s="968"/>
      <c r="FV94" s="968"/>
      <c r="FW94" s="968"/>
      <c r="FX94" s="968"/>
      <c r="FY94" s="968"/>
      <c r="FZ94" s="968"/>
      <c r="GA94" s="968"/>
      <c r="GB94" s="968"/>
      <c r="GC94" s="968"/>
      <c r="GD94" s="968"/>
      <c r="GE94" s="968"/>
      <c r="GF94" s="968"/>
      <c r="GG94" s="968"/>
      <c r="GH94" s="968"/>
      <c r="GI94" s="968"/>
      <c r="GJ94" s="547"/>
    </row>
    <row r="95" spans="2:192" s="548" customFormat="1" ht="18.75" customHeight="1">
      <c r="B95" s="546"/>
      <c r="C95" s="835" t="s">
        <v>723</v>
      </c>
      <c r="D95" s="835"/>
      <c r="E95" s="835"/>
      <c r="F95" s="835"/>
      <c r="G95" s="835"/>
      <c r="H95" s="835"/>
      <c r="I95" s="835"/>
      <c r="J95" s="835"/>
      <c r="K95" s="835"/>
      <c r="L95" s="835"/>
      <c r="M95" s="835"/>
      <c r="N95" s="835"/>
      <c r="O95" s="835"/>
      <c r="P95" s="835"/>
      <c r="Q95" s="835"/>
      <c r="R95" s="835"/>
      <c r="S95" s="835"/>
      <c r="T95" s="835"/>
      <c r="U95" s="835"/>
      <c r="V95" s="835"/>
      <c r="W95" s="835"/>
      <c r="X95" s="835"/>
      <c r="Y95" s="835"/>
      <c r="Z95" s="835"/>
      <c r="AA95" s="835"/>
      <c r="AB95" s="835"/>
      <c r="AC95" s="835"/>
      <c r="AD95" s="835"/>
      <c r="AE95" s="835"/>
      <c r="AF95" s="835"/>
      <c r="AG95" s="835"/>
      <c r="AH95" s="835"/>
      <c r="AI95" s="835"/>
      <c r="AJ95" s="835"/>
      <c r="AK95" s="835"/>
      <c r="AL95" s="835"/>
      <c r="AM95" s="835"/>
      <c r="AN95" s="835"/>
      <c r="AO95" s="835"/>
      <c r="AP95" s="835"/>
      <c r="AQ95" s="967"/>
      <c r="AR95" s="967"/>
      <c r="AS95" s="967"/>
      <c r="AT95" s="967"/>
      <c r="AU95" s="967"/>
      <c r="AV95" s="967"/>
      <c r="AW95" s="967"/>
      <c r="AX95" s="967"/>
      <c r="AY95" s="967"/>
      <c r="AZ95" s="967"/>
      <c r="BA95" s="967"/>
      <c r="BB95" s="967"/>
      <c r="BC95" s="967"/>
      <c r="BD95" s="967"/>
      <c r="BE95" s="967"/>
      <c r="BF95" s="967"/>
      <c r="BG95" s="967"/>
      <c r="BH95" s="967"/>
      <c r="BI95" s="967"/>
      <c r="BJ95" s="967"/>
      <c r="BK95" s="967"/>
      <c r="BL95" s="967"/>
      <c r="BM95" s="967"/>
      <c r="BN95" s="967"/>
      <c r="BO95" s="967"/>
      <c r="BP95" s="967"/>
      <c r="BQ95" s="967"/>
      <c r="BR95" s="967"/>
      <c r="BS95" s="967"/>
      <c r="BT95" s="967"/>
      <c r="BU95" s="967"/>
      <c r="BV95" s="967"/>
      <c r="BW95" s="967"/>
      <c r="BX95" s="967"/>
      <c r="BY95" s="967"/>
      <c r="BZ95" s="967"/>
      <c r="CA95" s="967"/>
      <c r="CB95" s="967"/>
      <c r="CC95" s="967"/>
      <c r="CD95" s="967"/>
      <c r="CE95" s="967"/>
      <c r="CF95" s="967"/>
      <c r="CG95" s="967"/>
      <c r="CH95" s="967"/>
      <c r="CI95" s="967"/>
      <c r="CJ95" s="967"/>
      <c r="CK95" s="967"/>
      <c r="CL95" s="967"/>
      <c r="CM95" s="967"/>
      <c r="CN95" s="967"/>
      <c r="CO95" s="967"/>
      <c r="CP95" s="967"/>
      <c r="CQ95" s="967"/>
      <c r="CR95" s="967"/>
      <c r="CS95" s="967"/>
      <c r="CT95" s="967"/>
      <c r="CU95" s="967"/>
      <c r="CV95" s="967"/>
      <c r="CW95" s="967"/>
      <c r="CX95" s="967"/>
      <c r="CY95" s="967"/>
      <c r="CZ95" s="967"/>
      <c r="DA95" s="967"/>
      <c r="DB95" s="967"/>
      <c r="DC95" s="967"/>
      <c r="DD95" s="967"/>
      <c r="DE95" s="967"/>
      <c r="DF95" s="967"/>
      <c r="DG95" s="967"/>
      <c r="DH95" s="967"/>
      <c r="DI95" s="967"/>
      <c r="DJ95" s="967"/>
      <c r="DK95" s="967"/>
      <c r="DL95" s="967"/>
      <c r="DM95" s="967"/>
      <c r="DN95" s="967"/>
      <c r="DO95" s="967"/>
      <c r="DP95" s="967"/>
      <c r="DQ95" s="967"/>
      <c r="DR95" s="967"/>
      <c r="DS95" s="967"/>
      <c r="DT95" s="967"/>
      <c r="DU95" s="967"/>
      <c r="DV95" s="967"/>
      <c r="DW95" s="967"/>
      <c r="DX95" s="967"/>
      <c r="DY95" s="967"/>
      <c r="DZ95" s="967"/>
      <c r="EA95" s="967"/>
      <c r="EB95" s="967"/>
      <c r="EC95" s="967"/>
      <c r="ED95" s="967"/>
      <c r="EE95" s="967"/>
      <c r="EF95" s="967"/>
      <c r="EG95" s="967"/>
      <c r="EH95" s="967"/>
      <c r="EI95" s="967"/>
      <c r="EJ95" s="967"/>
      <c r="EK95" s="967"/>
      <c r="EL95" s="968"/>
      <c r="EM95" s="968"/>
      <c r="EN95" s="968"/>
      <c r="EO95" s="968"/>
      <c r="EP95" s="968"/>
      <c r="EQ95" s="968"/>
      <c r="ER95" s="968"/>
      <c r="ES95" s="968"/>
      <c r="ET95" s="968"/>
      <c r="EU95" s="968"/>
      <c r="EV95" s="968"/>
      <c r="EW95" s="968"/>
      <c r="EX95" s="968"/>
      <c r="EY95" s="968"/>
      <c r="EZ95" s="968"/>
      <c r="FA95" s="968"/>
      <c r="FB95" s="968"/>
      <c r="FC95" s="968"/>
      <c r="FD95" s="968"/>
      <c r="FE95" s="968"/>
      <c r="FF95" s="968"/>
      <c r="FG95" s="968"/>
      <c r="FH95" s="968"/>
      <c r="FI95" s="968"/>
      <c r="FJ95" s="968"/>
      <c r="FK95" s="968"/>
      <c r="FL95" s="968"/>
      <c r="FM95" s="968"/>
      <c r="FN95" s="968"/>
      <c r="FO95" s="968"/>
      <c r="FP95" s="968"/>
      <c r="FQ95" s="968"/>
      <c r="FR95" s="968"/>
      <c r="FS95" s="968"/>
      <c r="FT95" s="968"/>
      <c r="FU95" s="968"/>
      <c r="FV95" s="968"/>
      <c r="FW95" s="968"/>
      <c r="FX95" s="968"/>
      <c r="FY95" s="968"/>
      <c r="FZ95" s="968"/>
      <c r="GA95" s="968"/>
      <c r="GB95" s="968"/>
      <c r="GC95" s="968"/>
      <c r="GD95" s="968"/>
      <c r="GE95" s="968"/>
      <c r="GF95" s="968"/>
      <c r="GG95" s="968"/>
      <c r="GH95" s="968"/>
      <c r="GI95" s="968"/>
      <c r="GJ95" s="547"/>
    </row>
    <row r="96" spans="2:192" s="548" customFormat="1" ht="18.75" customHeight="1">
      <c r="B96" s="546"/>
      <c r="C96" s="835" t="s">
        <v>722</v>
      </c>
      <c r="D96" s="835"/>
      <c r="E96" s="835"/>
      <c r="F96" s="835"/>
      <c r="G96" s="835"/>
      <c r="H96" s="835"/>
      <c r="I96" s="835"/>
      <c r="J96" s="835"/>
      <c r="K96" s="835"/>
      <c r="L96" s="835"/>
      <c r="M96" s="835"/>
      <c r="N96" s="835"/>
      <c r="O96" s="835"/>
      <c r="P96" s="835"/>
      <c r="Q96" s="835"/>
      <c r="R96" s="835"/>
      <c r="S96" s="835"/>
      <c r="T96" s="835"/>
      <c r="U96" s="835"/>
      <c r="V96" s="835"/>
      <c r="W96" s="835"/>
      <c r="X96" s="835"/>
      <c r="Y96" s="835"/>
      <c r="Z96" s="835"/>
      <c r="AA96" s="835"/>
      <c r="AB96" s="835"/>
      <c r="AC96" s="835"/>
      <c r="AD96" s="835"/>
      <c r="AE96" s="835"/>
      <c r="AF96" s="835"/>
      <c r="AG96" s="835"/>
      <c r="AH96" s="835"/>
      <c r="AI96" s="835"/>
      <c r="AJ96" s="835"/>
      <c r="AK96" s="835"/>
      <c r="AL96" s="835"/>
      <c r="AM96" s="835"/>
      <c r="AN96" s="835"/>
      <c r="AO96" s="835"/>
      <c r="AP96" s="835"/>
      <c r="AQ96" s="967"/>
      <c r="AR96" s="967"/>
      <c r="AS96" s="967"/>
      <c r="AT96" s="967"/>
      <c r="AU96" s="967"/>
      <c r="AV96" s="967"/>
      <c r="AW96" s="967"/>
      <c r="AX96" s="967"/>
      <c r="AY96" s="967"/>
      <c r="AZ96" s="967"/>
      <c r="BA96" s="967"/>
      <c r="BB96" s="967"/>
      <c r="BC96" s="967"/>
      <c r="BD96" s="967"/>
      <c r="BE96" s="967"/>
      <c r="BF96" s="967"/>
      <c r="BG96" s="967"/>
      <c r="BH96" s="967"/>
      <c r="BI96" s="967"/>
      <c r="BJ96" s="967"/>
      <c r="BK96" s="967"/>
      <c r="BL96" s="967"/>
      <c r="BM96" s="967"/>
      <c r="BN96" s="967"/>
      <c r="BO96" s="967"/>
      <c r="BP96" s="967"/>
      <c r="BQ96" s="967"/>
      <c r="BR96" s="967"/>
      <c r="BS96" s="967"/>
      <c r="BT96" s="967"/>
      <c r="BU96" s="967"/>
      <c r="BV96" s="967"/>
      <c r="BW96" s="967"/>
      <c r="BX96" s="967"/>
      <c r="BY96" s="967"/>
      <c r="BZ96" s="967"/>
      <c r="CA96" s="967"/>
      <c r="CB96" s="967"/>
      <c r="CC96" s="967"/>
      <c r="CD96" s="967"/>
      <c r="CE96" s="967"/>
      <c r="CF96" s="967"/>
      <c r="CG96" s="967"/>
      <c r="CH96" s="967"/>
      <c r="CI96" s="967"/>
      <c r="CJ96" s="967"/>
      <c r="CK96" s="967"/>
      <c r="CL96" s="967"/>
      <c r="CM96" s="967"/>
      <c r="CN96" s="967"/>
      <c r="CO96" s="967"/>
      <c r="CP96" s="967"/>
      <c r="CQ96" s="967"/>
      <c r="CR96" s="967"/>
      <c r="CS96" s="967"/>
      <c r="CT96" s="967"/>
      <c r="CU96" s="967"/>
      <c r="CV96" s="967"/>
      <c r="CW96" s="967"/>
      <c r="CX96" s="967"/>
      <c r="CY96" s="967"/>
      <c r="CZ96" s="967"/>
      <c r="DA96" s="967"/>
      <c r="DB96" s="967"/>
      <c r="DC96" s="967"/>
      <c r="DD96" s="967"/>
      <c r="DE96" s="967"/>
      <c r="DF96" s="967"/>
      <c r="DG96" s="967"/>
      <c r="DH96" s="967"/>
      <c r="DI96" s="967"/>
      <c r="DJ96" s="967"/>
      <c r="DK96" s="967"/>
      <c r="DL96" s="967"/>
      <c r="DM96" s="967"/>
      <c r="DN96" s="967"/>
      <c r="DO96" s="967"/>
      <c r="DP96" s="967"/>
      <c r="DQ96" s="967"/>
      <c r="DR96" s="967"/>
      <c r="DS96" s="967"/>
      <c r="DT96" s="967"/>
      <c r="DU96" s="967"/>
      <c r="DV96" s="967"/>
      <c r="DW96" s="967"/>
      <c r="DX96" s="967"/>
      <c r="DY96" s="967"/>
      <c r="DZ96" s="967"/>
      <c r="EA96" s="967"/>
      <c r="EB96" s="967"/>
      <c r="EC96" s="967"/>
      <c r="ED96" s="967"/>
      <c r="EE96" s="967"/>
      <c r="EF96" s="967"/>
      <c r="EG96" s="967"/>
      <c r="EH96" s="967"/>
      <c r="EI96" s="967"/>
      <c r="EJ96" s="967"/>
      <c r="EK96" s="967"/>
      <c r="EL96" s="968"/>
      <c r="EM96" s="968"/>
      <c r="EN96" s="968"/>
      <c r="EO96" s="968"/>
      <c r="EP96" s="968"/>
      <c r="EQ96" s="968"/>
      <c r="ER96" s="968"/>
      <c r="ES96" s="968"/>
      <c r="ET96" s="968"/>
      <c r="EU96" s="968"/>
      <c r="EV96" s="968"/>
      <c r="EW96" s="968"/>
      <c r="EX96" s="968"/>
      <c r="EY96" s="968"/>
      <c r="EZ96" s="968"/>
      <c r="FA96" s="968"/>
      <c r="FB96" s="968"/>
      <c r="FC96" s="968"/>
      <c r="FD96" s="968"/>
      <c r="FE96" s="968"/>
      <c r="FF96" s="968"/>
      <c r="FG96" s="968"/>
      <c r="FH96" s="968"/>
      <c r="FI96" s="968"/>
      <c r="FJ96" s="968"/>
      <c r="FK96" s="968"/>
      <c r="FL96" s="968"/>
      <c r="FM96" s="968"/>
      <c r="FN96" s="968"/>
      <c r="FO96" s="968"/>
      <c r="FP96" s="968"/>
      <c r="FQ96" s="968"/>
      <c r="FR96" s="968"/>
      <c r="FS96" s="968"/>
      <c r="FT96" s="968"/>
      <c r="FU96" s="968"/>
      <c r="FV96" s="968"/>
      <c r="FW96" s="968"/>
      <c r="FX96" s="968"/>
      <c r="FY96" s="968"/>
      <c r="FZ96" s="968"/>
      <c r="GA96" s="968"/>
      <c r="GB96" s="968"/>
      <c r="GC96" s="968"/>
      <c r="GD96" s="968"/>
      <c r="GE96" s="968"/>
      <c r="GF96" s="968"/>
      <c r="GG96" s="968"/>
      <c r="GH96" s="968"/>
      <c r="GI96" s="968"/>
      <c r="GJ96" s="547"/>
    </row>
    <row r="97" spans="2:192" s="548" customFormat="1" ht="18.75" customHeight="1">
      <c r="B97" s="546"/>
      <c r="C97" s="835" t="s">
        <v>721</v>
      </c>
      <c r="D97" s="835"/>
      <c r="E97" s="835"/>
      <c r="F97" s="835"/>
      <c r="G97" s="835"/>
      <c r="H97" s="835"/>
      <c r="I97" s="835"/>
      <c r="J97" s="835"/>
      <c r="K97" s="835"/>
      <c r="L97" s="835"/>
      <c r="M97" s="835"/>
      <c r="N97" s="835"/>
      <c r="O97" s="835"/>
      <c r="P97" s="835"/>
      <c r="Q97" s="835"/>
      <c r="R97" s="835"/>
      <c r="S97" s="835"/>
      <c r="T97" s="835"/>
      <c r="U97" s="835"/>
      <c r="V97" s="835"/>
      <c r="W97" s="835"/>
      <c r="X97" s="835"/>
      <c r="Y97" s="835"/>
      <c r="Z97" s="835"/>
      <c r="AA97" s="835"/>
      <c r="AB97" s="835"/>
      <c r="AC97" s="835"/>
      <c r="AD97" s="835"/>
      <c r="AE97" s="835"/>
      <c r="AF97" s="835"/>
      <c r="AG97" s="835"/>
      <c r="AH97" s="835"/>
      <c r="AI97" s="835"/>
      <c r="AJ97" s="835"/>
      <c r="AK97" s="835"/>
      <c r="AL97" s="835"/>
      <c r="AM97" s="835"/>
      <c r="AN97" s="835"/>
      <c r="AO97" s="835"/>
      <c r="AP97" s="835"/>
      <c r="AQ97" s="967"/>
      <c r="AR97" s="967"/>
      <c r="AS97" s="967"/>
      <c r="AT97" s="967"/>
      <c r="AU97" s="967"/>
      <c r="AV97" s="967"/>
      <c r="AW97" s="967"/>
      <c r="AX97" s="967"/>
      <c r="AY97" s="967"/>
      <c r="AZ97" s="967"/>
      <c r="BA97" s="967"/>
      <c r="BB97" s="967"/>
      <c r="BC97" s="967"/>
      <c r="BD97" s="967"/>
      <c r="BE97" s="967"/>
      <c r="BF97" s="967"/>
      <c r="BG97" s="967"/>
      <c r="BH97" s="967"/>
      <c r="BI97" s="967"/>
      <c r="BJ97" s="967"/>
      <c r="BK97" s="967"/>
      <c r="BL97" s="967"/>
      <c r="BM97" s="967"/>
      <c r="BN97" s="967"/>
      <c r="BO97" s="967"/>
      <c r="BP97" s="967"/>
      <c r="BQ97" s="967"/>
      <c r="BR97" s="967"/>
      <c r="BS97" s="967"/>
      <c r="BT97" s="967"/>
      <c r="BU97" s="967"/>
      <c r="BV97" s="967"/>
      <c r="BW97" s="967"/>
      <c r="BX97" s="967"/>
      <c r="BY97" s="967"/>
      <c r="BZ97" s="967"/>
      <c r="CA97" s="967"/>
      <c r="CB97" s="967"/>
      <c r="CC97" s="967"/>
      <c r="CD97" s="967"/>
      <c r="CE97" s="967"/>
      <c r="CF97" s="967"/>
      <c r="CG97" s="967"/>
      <c r="CH97" s="967"/>
      <c r="CI97" s="967"/>
      <c r="CJ97" s="967"/>
      <c r="CK97" s="967"/>
      <c r="CL97" s="967"/>
      <c r="CM97" s="967"/>
      <c r="CN97" s="967"/>
      <c r="CO97" s="967"/>
      <c r="CP97" s="967"/>
      <c r="CQ97" s="967"/>
      <c r="CR97" s="967"/>
      <c r="CS97" s="967"/>
      <c r="CT97" s="967"/>
      <c r="CU97" s="967"/>
      <c r="CV97" s="967"/>
      <c r="CW97" s="967"/>
      <c r="CX97" s="967"/>
      <c r="CY97" s="967"/>
      <c r="CZ97" s="967"/>
      <c r="DA97" s="967"/>
      <c r="DB97" s="967"/>
      <c r="DC97" s="967"/>
      <c r="DD97" s="967"/>
      <c r="DE97" s="967"/>
      <c r="DF97" s="967"/>
      <c r="DG97" s="967"/>
      <c r="DH97" s="967"/>
      <c r="DI97" s="967"/>
      <c r="DJ97" s="967"/>
      <c r="DK97" s="967"/>
      <c r="DL97" s="967"/>
      <c r="DM97" s="967"/>
      <c r="DN97" s="967"/>
      <c r="DO97" s="967"/>
      <c r="DP97" s="967"/>
      <c r="DQ97" s="967"/>
      <c r="DR97" s="967"/>
      <c r="DS97" s="967"/>
      <c r="DT97" s="967"/>
      <c r="DU97" s="967"/>
      <c r="DV97" s="967"/>
      <c r="DW97" s="967"/>
      <c r="DX97" s="967"/>
      <c r="DY97" s="967"/>
      <c r="DZ97" s="967"/>
      <c r="EA97" s="967"/>
      <c r="EB97" s="967"/>
      <c r="EC97" s="967"/>
      <c r="ED97" s="967"/>
      <c r="EE97" s="967"/>
      <c r="EF97" s="967"/>
      <c r="EG97" s="967"/>
      <c r="EH97" s="967"/>
      <c r="EI97" s="967"/>
      <c r="EJ97" s="967"/>
      <c r="EK97" s="967"/>
      <c r="EL97" s="968"/>
      <c r="EM97" s="968"/>
      <c r="EN97" s="968"/>
      <c r="EO97" s="968"/>
      <c r="EP97" s="968"/>
      <c r="EQ97" s="968"/>
      <c r="ER97" s="968"/>
      <c r="ES97" s="968"/>
      <c r="ET97" s="968"/>
      <c r="EU97" s="968"/>
      <c r="EV97" s="968"/>
      <c r="EW97" s="968"/>
      <c r="EX97" s="968"/>
      <c r="EY97" s="968"/>
      <c r="EZ97" s="968"/>
      <c r="FA97" s="968"/>
      <c r="FB97" s="968"/>
      <c r="FC97" s="968"/>
      <c r="FD97" s="968"/>
      <c r="FE97" s="968"/>
      <c r="FF97" s="968"/>
      <c r="FG97" s="968"/>
      <c r="FH97" s="968"/>
      <c r="FI97" s="968"/>
      <c r="FJ97" s="968"/>
      <c r="FK97" s="968"/>
      <c r="FL97" s="968"/>
      <c r="FM97" s="968"/>
      <c r="FN97" s="968"/>
      <c r="FO97" s="968"/>
      <c r="FP97" s="968"/>
      <c r="FQ97" s="968"/>
      <c r="FR97" s="968"/>
      <c r="FS97" s="968"/>
      <c r="FT97" s="968"/>
      <c r="FU97" s="968"/>
      <c r="FV97" s="968"/>
      <c r="FW97" s="968"/>
      <c r="FX97" s="968"/>
      <c r="FY97" s="968"/>
      <c r="FZ97" s="968"/>
      <c r="GA97" s="968"/>
      <c r="GB97" s="968"/>
      <c r="GC97" s="968"/>
      <c r="GD97" s="968"/>
      <c r="GE97" s="968"/>
      <c r="GF97" s="968"/>
      <c r="GG97" s="968"/>
      <c r="GH97" s="968"/>
      <c r="GI97" s="968"/>
      <c r="GJ97" s="547"/>
    </row>
    <row r="98" spans="2:192" s="548" customFormat="1" ht="18.75" customHeight="1">
      <c r="B98" s="546"/>
      <c r="C98" s="835" t="s">
        <v>709</v>
      </c>
      <c r="D98" s="835"/>
      <c r="E98" s="835"/>
      <c r="F98" s="835"/>
      <c r="G98" s="835"/>
      <c r="H98" s="835"/>
      <c r="I98" s="835"/>
      <c r="J98" s="835"/>
      <c r="K98" s="835"/>
      <c r="L98" s="835"/>
      <c r="M98" s="835"/>
      <c r="N98" s="835"/>
      <c r="O98" s="835"/>
      <c r="P98" s="835"/>
      <c r="Q98" s="835"/>
      <c r="R98" s="835"/>
      <c r="S98" s="835"/>
      <c r="T98" s="835"/>
      <c r="U98" s="835"/>
      <c r="V98" s="835"/>
      <c r="W98" s="835"/>
      <c r="X98" s="835"/>
      <c r="Y98" s="835"/>
      <c r="Z98" s="835"/>
      <c r="AA98" s="835"/>
      <c r="AB98" s="835"/>
      <c r="AC98" s="835"/>
      <c r="AD98" s="835"/>
      <c r="AE98" s="835"/>
      <c r="AF98" s="835"/>
      <c r="AG98" s="835"/>
      <c r="AH98" s="835"/>
      <c r="AI98" s="835"/>
      <c r="AJ98" s="835"/>
      <c r="AK98" s="835"/>
      <c r="AL98" s="835"/>
      <c r="AM98" s="835"/>
      <c r="AN98" s="835"/>
      <c r="AO98" s="835"/>
      <c r="AP98" s="835"/>
      <c r="AQ98" s="967"/>
      <c r="AR98" s="967"/>
      <c r="AS98" s="967"/>
      <c r="AT98" s="967"/>
      <c r="AU98" s="967"/>
      <c r="AV98" s="967"/>
      <c r="AW98" s="967"/>
      <c r="AX98" s="967"/>
      <c r="AY98" s="967"/>
      <c r="AZ98" s="967"/>
      <c r="BA98" s="967"/>
      <c r="BB98" s="967"/>
      <c r="BC98" s="967"/>
      <c r="BD98" s="967"/>
      <c r="BE98" s="967"/>
      <c r="BF98" s="967"/>
      <c r="BG98" s="967"/>
      <c r="BH98" s="967"/>
      <c r="BI98" s="967"/>
      <c r="BJ98" s="967"/>
      <c r="BK98" s="967"/>
      <c r="BL98" s="967"/>
      <c r="BM98" s="967"/>
      <c r="BN98" s="967"/>
      <c r="BO98" s="967"/>
      <c r="BP98" s="967"/>
      <c r="BQ98" s="967"/>
      <c r="BR98" s="967"/>
      <c r="BS98" s="967"/>
      <c r="BT98" s="967"/>
      <c r="BU98" s="967"/>
      <c r="BV98" s="967"/>
      <c r="BW98" s="967"/>
      <c r="BX98" s="967"/>
      <c r="BY98" s="967"/>
      <c r="BZ98" s="967"/>
      <c r="CA98" s="967"/>
      <c r="CB98" s="967"/>
      <c r="CC98" s="967"/>
      <c r="CD98" s="967"/>
      <c r="CE98" s="967"/>
      <c r="CF98" s="967"/>
      <c r="CG98" s="967"/>
      <c r="CH98" s="967"/>
      <c r="CI98" s="967"/>
      <c r="CJ98" s="967"/>
      <c r="CK98" s="967"/>
      <c r="CL98" s="967"/>
      <c r="CM98" s="967"/>
      <c r="CN98" s="967"/>
      <c r="CO98" s="967"/>
      <c r="CP98" s="967"/>
      <c r="CQ98" s="967"/>
      <c r="CR98" s="967"/>
      <c r="CS98" s="967"/>
      <c r="CT98" s="967"/>
      <c r="CU98" s="967"/>
      <c r="CV98" s="967"/>
      <c r="CW98" s="967"/>
      <c r="CX98" s="967"/>
      <c r="CY98" s="967"/>
      <c r="CZ98" s="967"/>
      <c r="DA98" s="967"/>
      <c r="DB98" s="967"/>
      <c r="DC98" s="967"/>
      <c r="DD98" s="967"/>
      <c r="DE98" s="967"/>
      <c r="DF98" s="967"/>
      <c r="DG98" s="967"/>
      <c r="DH98" s="967"/>
      <c r="DI98" s="967"/>
      <c r="DJ98" s="967"/>
      <c r="DK98" s="967"/>
      <c r="DL98" s="967"/>
      <c r="DM98" s="967"/>
      <c r="DN98" s="967"/>
      <c r="DO98" s="967"/>
      <c r="DP98" s="967"/>
      <c r="DQ98" s="967"/>
      <c r="DR98" s="967"/>
      <c r="DS98" s="967"/>
      <c r="DT98" s="967"/>
      <c r="DU98" s="967"/>
      <c r="DV98" s="967"/>
      <c r="DW98" s="967"/>
      <c r="DX98" s="967"/>
      <c r="DY98" s="967"/>
      <c r="DZ98" s="967"/>
      <c r="EA98" s="967"/>
      <c r="EB98" s="967"/>
      <c r="EC98" s="967"/>
      <c r="ED98" s="967"/>
      <c r="EE98" s="967"/>
      <c r="EF98" s="967"/>
      <c r="EG98" s="967"/>
      <c r="EH98" s="967"/>
      <c r="EI98" s="967"/>
      <c r="EJ98" s="967"/>
      <c r="EK98" s="967"/>
      <c r="EL98" s="968"/>
      <c r="EM98" s="968"/>
      <c r="EN98" s="968"/>
      <c r="EO98" s="968"/>
      <c r="EP98" s="968"/>
      <c r="EQ98" s="968"/>
      <c r="ER98" s="968"/>
      <c r="ES98" s="968"/>
      <c r="ET98" s="968"/>
      <c r="EU98" s="968"/>
      <c r="EV98" s="968"/>
      <c r="EW98" s="968"/>
      <c r="EX98" s="968"/>
      <c r="EY98" s="968"/>
      <c r="EZ98" s="968"/>
      <c r="FA98" s="968"/>
      <c r="FB98" s="968"/>
      <c r="FC98" s="968"/>
      <c r="FD98" s="968"/>
      <c r="FE98" s="968"/>
      <c r="FF98" s="968"/>
      <c r="FG98" s="968"/>
      <c r="FH98" s="968"/>
      <c r="FI98" s="968"/>
      <c r="FJ98" s="968"/>
      <c r="FK98" s="968"/>
      <c r="FL98" s="968"/>
      <c r="FM98" s="968"/>
      <c r="FN98" s="968"/>
      <c r="FO98" s="968"/>
      <c r="FP98" s="968"/>
      <c r="FQ98" s="968"/>
      <c r="FR98" s="968"/>
      <c r="FS98" s="968"/>
      <c r="FT98" s="968"/>
      <c r="FU98" s="968"/>
      <c r="FV98" s="968"/>
      <c r="FW98" s="968"/>
      <c r="FX98" s="968"/>
      <c r="FY98" s="968"/>
      <c r="FZ98" s="968"/>
      <c r="GA98" s="968"/>
      <c r="GB98" s="968"/>
      <c r="GC98" s="968"/>
      <c r="GD98" s="968"/>
      <c r="GE98" s="968"/>
      <c r="GF98" s="968"/>
      <c r="GG98" s="968"/>
      <c r="GH98" s="968"/>
      <c r="GI98" s="968"/>
      <c r="GJ98" s="547"/>
    </row>
    <row r="99" spans="2:192" s="548" customFormat="1" ht="3.75" customHeight="1">
      <c r="B99" s="546"/>
      <c r="C99" s="583"/>
      <c r="D99" s="583"/>
      <c r="E99" s="583"/>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3"/>
      <c r="AH99" s="583"/>
      <c r="AI99" s="583"/>
      <c r="AJ99" s="583"/>
      <c r="AK99" s="583"/>
      <c r="AL99" s="583"/>
      <c r="AM99" s="583"/>
      <c r="AN99" s="583"/>
      <c r="AO99" s="583"/>
      <c r="AP99" s="583"/>
      <c r="AQ99" s="584"/>
      <c r="AR99" s="584"/>
      <c r="AS99" s="584"/>
      <c r="AT99" s="584"/>
      <c r="AU99" s="584"/>
      <c r="AV99" s="584"/>
      <c r="AW99" s="584"/>
      <c r="AX99" s="584"/>
      <c r="AY99" s="584"/>
      <c r="AZ99" s="584"/>
      <c r="BA99" s="584"/>
      <c r="BB99" s="584"/>
      <c r="BC99" s="584"/>
      <c r="BD99" s="584"/>
      <c r="BE99" s="584"/>
      <c r="BF99" s="584"/>
      <c r="BG99" s="584"/>
      <c r="BH99" s="584"/>
      <c r="BI99" s="584"/>
      <c r="BJ99" s="584"/>
      <c r="BK99" s="584"/>
      <c r="BL99" s="584"/>
      <c r="BM99" s="584"/>
      <c r="BN99" s="584"/>
      <c r="BO99" s="584"/>
      <c r="BP99" s="584"/>
      <c r="BQ99" s="584"/>
      <c r="BR99" s="584"/>
      <c r="BS99" s="584"/>
      <c r="BT99" s="584"/>
      <c r="BU99" s="584"/>
      <c r="BV99" s="584"/>
      <c r="BW99" s="584"/>
      <c r="BX99" s="584"/>
      <c r="BY99" s="584"/>
      <c r="BZ99" s="584"/>
      <c r="CA99" s="584"/>
      <c r="CB99" s="584"/>
      <c r="CC99" s="584"/>
      <c r="CD99" s="584"/>
      <c r="CE99" s="584"/>
      <c r="CF99" s="584"/>
      <c r="CG99" s="584"/>
      <c r="CH99" s="584"/>
      <c r="CI99" s="584"/>
      <c r="CJ99" s="584"/>
      <c r="CK99" s="584"/>
      <c r="CL99" s="584"/>
      <c r="CM99" s="584"/>
      <c r="CN99" s="584"/>
      <c r="CO99" s="584"/>
      <c r="CP99" s="584"/>
      <c r="CQ99" s="584"/>
      <c r="CR99" s="584"/>
      <c r="CS99" s="584"/>
      <c r="CT99" s="584"/>
      <c r="CU99" s="584"/>
      <c r="CV99" s="584"/>
      <c r="CW99" s="584"/>
      <c r="CX99" s="584"/>
      <c r="CY99" s="584"/>
      <c r="CZ99" s="584"/>
      <c r="DA99" s="584"/>
      <c r="DB99" s="584"/>
      <c r="DC99" s="584"/>
      <c r="DD99" s="584"/>
      <c r="DE99" s="584"/>
      <c r="DF99" s="584"/>
      <c r="DG99" s="584"/>
      <c r="DH99" s="584"/>
      <c r="DI99" s="584"/>
      <c r="DJ99" s="584"/>
      <c r="DK99" s="584"/>
      <c r="DL99" s="584"/>
      <c r="DM99" s="584"/>
      <c r="DN99" s="584"/>
      <c r="DO99" s="584"/>
      <c r="DP99" s="584"/>
      <c r="DQ99" s="584"/>
      <c r="DR99" s="584"/>
      <c r="DS99" s="584"/>
      <c r="DT99" s="584"/>
      <c r="DU99" s="584"/>
      <c r="DV99" s="584"/>
      <c r="DW99" s="584"/>
      <c r="DX99" s="584"/>
      <c r="DY99" s="584"/>
      <c r="DZ99" s="584"/>
      <c r="EA99" s="584"/>
      <c r="EB99" s="584"/>
      <c r="EC99" s="584"/>
      <c r="ED99" s="584"/>
      <c r="EE99" s="584"/>
      <c r="EF99" s="584"/>
      <c r="EG99" s="584"/>
      <c r="EH99" s="584"/>
      <c r="EI99" s="584"/>
      <c r="EJ99" s="584"/>
      <c r="EK99" s="584"/>
      <c r="EL99" s="585"/>
      <c r="EM99" s="585"/>
      <c r="EN99" s="585"/>
      <c r="EO99" s="585"/>
      <c r="EP99" s="585"/>
      <c r="EQ99" s="585"/>
      <c r="ER99" s="585"/>
      <c r="ES99" s="585"/>
      <c r="ET99" s="585"/>
      <c r="EU99" s="585"/>
      <c r="EV99" s="585"/>
      <c r="EW99" s="585"/>
      <c r="EX99" s="585"/>
      <c r="EY99" s="585"/>
      <c r="EZ99" s="585"/>
      <c r="FA99" s="585"/>
      <c r="FB99" s="585"/>
      <c r="FC99" s="585"/>
      <c r="FD99" s="585"/>
      <c r="FE99" s="585"/>
      <c r="FF99" s="585"/>
      <c r="FG99" s="585"/>
      <c r="FH99" s="585"/>
      <c r="FI99" s="585"/>
      <c r="FJ99" s="585"/>
      <c r="FK99" s="585"/>
      <c r="FL99" s="585"/>
      <c r="FM99" s="585"/>
      <c r="FN99" s="585"/>
      <c r="FO99" s="585"/>
      <c r="FP99" s="585"/>
      <c r="FQ99" s="585"/>
      <c r="FR99" s="585"/>
      <c r="FS99" s="585"/>
      <c r="FT99" s="585"/>
      <c r="FU99" s="585"/>
      <c r="FV99" s="585"/>
      <c r="FW99" s="585"/>
      <c r="FX99" s="585"/>
      <c r="FY99" s="585"/>
      <c r="FZ99" s="585"/>
      <c r="GA99" s="585"/>
      <c r="GB99" s="585"/>
      <c r="GC99" s="585"/>
      <c r="GD99" s="585"/>
      <c r="GE99" s="585"/>
      <c r="GF99" s="585"/>
      <c r="GG99" s="585"/>
      <c r="GH99" s="585"/>
      <c r="GI99" s="585"/>
      <c r="GJ99" s="547"/>
    </row>
    <row r="100" spans="2:192" ht="29.25" customHeight="1">
      <c r="B100" s="528"/>
      <c r="C100" s="970" t="s">
        <v>806</v>
      </c>
      <c r="D100" s="971"/>
      <c r="E100" s="971"/>
      <c r="F100" s="971"/>
      <c r="G100" s="971"/>
      <c r="H100" s="971"/>
      <c r="I100" s="971"/>
      <c r="J100" s="971"/>
      <c r="K100" s="971"/>
      <c r="L100" s="971"/>
      <c r="M100" s="971"/>
      <c r="N100" s="971"/>
      <c r="O100" s="971"/>
      <c r="P100" s="971"/>
      <c r="Q100" s="971"/>
      <c r="R100" s="971"/>
      <c r="S100" s="971"/>
      <c r="T100" s="971"/>
      <c r="U100" s="971"/>
      <c r="V100" s="971"/>
      <c r="W100" s="971"/>
      <c r="X100" s="971"/>
      <c r="Y100" s="971"/>
      <c r="Z100" s="971"/>
      <c r="AA100" s="971"/>
      <c r="AB100" s="971"/>
      <c r="AC100" s="971"/>
      <c r="AD100" s="971"/>
      <c r="AE100" s="971"/>
      <c r="AF100" s="971"/>
      <c r="AG100" s="971"/>
      <c r="AH100" s="971"/>
      <c r="AI100" s="971"/>
      <c r="AJ100" s="971"/>
      <c r="AK100" s="971"/>
      <c r="AL100" s="971"/>
      <c r="AM100" s="971"/>
      <c r="AN100" s="971"/>
      <c r="AO100" s="971"/>
      <c r="AP100" s="971"/>
      <c r="AQ100" s="971"/>
      <c r="AR100" s="971"/>
      <c r="AS100" s="971"/>
      <c r="AT100" s="971"/>
      <c r="AU100" s="971"/>
      <c r="AV100" s="971"/>
      <c r="AW100" s="971"/>
      <c r="AX100" s="971"/>
      <c r="AY100" s="971"/>
      <c r="AZ100" s="971"/>
      <c r="BA100" s="971"/>
      <c r="BB100" s="971"/>
      <c r="BC100" s="971"/>
      <c r="BD100" s="971"/>
      <c r="BE100" s="971"/>
      <c r="BF100" s="971"/>
      <c r="BG100" s="971"/>
      <c r="BH100" s="971"/>
      <c r="BI100" s="971"/>
      <c r="BJ100" s="971"/>
      <c r="BK100" s="971"/>
      <c r="BL100" s="971"/>
      <c r="BM100" s="971"/>
      <c r="BN100" s="971"/>
      <c r="BO100" s="971"/>
      <c r="BP100" s="971"/>
      <c r="BQ100" s="971"/>
      <c r="BR100" s="971"/>
      <c r="BS100" s="971"/>
      <c r="BT100" s="971"/>
      <c r="BU100" s="971"/>
      <c r="BV100" s="971"/>
      <c r="BW100" s="971"/>
      <c r="BX100" s="971"/>
      <c r="BY100" s="971"/>
      <c r="BZ100" s="971"/>
      <c r="CA100" s="971"/>
      <c r="CB100" s="971"/>
      <c r="CC100" s="971"/>
      <c r="CD100" s="971"/>
      <c r="CE100" s="971"/>
      <c r="CF100" s="971"/>
      <c r="CG100" s="971"/>
      <c r="CH100" s="971"/>
      <c r="CI100" s="971"/>
      <c r="CJ100" s="971"/>
      <c r="CK100" s="971"/>
      <c r="CL100" s="971"/>
      <c r="CM100" s="971"/>
      <c r="CN100" s="971"/>
      <c r="CO100" s="971"/>
      <c r="CP100" s="971"/>
      <c r="CQ100" s="971"/>
      <c r="CR100" s="971"/>
      <c r="CS100" s="971"/>
      <c r="CT100" s="971"/>
      <c r="CU100" s="971"/>
      <c r="CV100" s="971"/>
      <c r="CW100" s="971"/>
      <c r="CX100" s="971"/>
      <c r="CY100" s="971"/>
      <c r="CZ100" s="971"/>
      <c r="DA100" s="971"/>
      <c r="DB100" s="971"/>
      <c r="DC100" s="971"/>
      <c r="DD100" s="971"/>
      <c r="DE100" s="971"/>
      <c r="DF100" s="971"/>
      <c r="DG100" s="971"/>
      <c r="DH100" s="971"/>
      <c r="DI100" s="971"/>
      <c r="DJ100" s="971"/>
      <c r="DK100" s="971"/>
      <c r="DL100" s="971"/>
      <c r="DM100" s="971"/>
      <c r="DN100" s="971"/>
      <c r="DO100" s="971"/>
      <c r="DP100" s="971"/>
      <c r="DQ100" s="971"/>
      <c r="DR100" s="971"/>
      <c r="DS100" s="971"/>
      <c r="DT100" s="971"/>
      <c r="DU100" s="971"/>
      <c r="DV100" s="971"/>
      <c r="DW100" s="971"/>
      <c r="DX100" s="971"/>
      <c r="DY100" s="971"/>
      <c r="DZ100" s="971"/>
      <c r="EA100" s="971"/>
      <c r="EB100" s="971"/>
      <c r="EC100" s="971"/>
      <c r="ED100" s="971"/>
      <c r="EE100" s="971"/>
      <c r="EF100" s="971"/>
      <c r="EG100" s="971"/>
      <c r="EH100" s="971"/>
      <c r="EI100" s="971"/>
      <c r="EJ100" s="971"/>
      <c r="EK100" s="971"/>
      <c r="EL100" s="971"/>
      <c r="EM100" s="971"/>
      <c r="EN100" s="971"/>
      <c r="EO100" s="971"/>
      <c r="EP100" s="971"/>
      <c r="EQ100" s="971"/>
      <c r="ER100" s="971"/>
      <c r="ES100" s="971"/>
      <c r="ET100" s="971"/>
      <c r="EU100" s="971"/>
      <c r="EV100" s="971"/>
      <c r="EW100" s="971"/>
      <c r="EX100" s="971"/>
      <c r="EY100" s="971"/>
      <c r="EZ100" s="971"/>
      <c r="FA100" s="971"/>
      <c r="FB100" s="971"/>
      <c r="FC100" s="971"/>
      <c r="FD100" s="971"/>
      <c r="FE100" s="971"/>
      <c r="FF100" s="971"/>
      <c r="FG100" s="971"/>
      <c r="FH100" s="971"/>
      <c r="FI100" s="971"/>
      <c r="FJ100" s="971"/>
      <c r="FK100" s="971"/>
      <c r="FL100" s="971"/>
      <c r="FM100" s="971"/>
      <c r="FN100" s="971"/>
      <c r="FO100" s="971"/>
      <c r="FP100" s="971"/>
      <c r="FQ100" s="971"/>
      <c r="FR100" s="971"/>
      <c r="FS100" s="971"/>
      <c r="FT100" s="971"/>
      <c r="FU100" s="971"/>
      <c r="FV100" s="971"/>
      <c r="FW100" s="971"/>
      <c r="FX100" s="971"/>
      <c r="FY100" s="971"/>
      <c r="FZ100" s="971"/>
      <c r="GA100" s="971"/>
      <c r="GB100" s="971"/>
      <c r="GC100" s="971"/>
      <c r="GD100" s="971"/>
      <c r="GE100" s="971"/>
      <c r="GF100" s="971"/>
      <c r="GG100" s="971"/>
      <c r="GH100" s="971"/>
      <c r="GI100" s="971"/>
      <c r="GJ100" s="530"/>
    </row>
    <row r="101" spans="2:192" ht="3.75" customHeight="1">
      <c r="B101" s="528"/>
      <c r="C101" s="529"/>
      <c r="D101" s="529"/>
      <c r="E101" s="529"/>
      <c r="F101" s="529"/>
      <c r="G101" s="529"/>
      <c r="H101" s="529"/>
      <c r="I101" s="529"/>
      <c r="J101" s="529"/>
      <c r="K101" s="529"/>
      <c r="L101" s="529"/>
      <c r="M101" s="529"/>
      <c r="N101" s="529"/>
      <c r="O101" s="529"/>
      <c r="P101" s="529"/>
      <c r="Q101" s="529"/>
      <c r="R101" s="529"/>
      <c r="S101" s="529"/>
      <c r="T101" s="529"/>
      <c r="U101" s="529"/>
      <c r="V101" s="529"/>
      <c r="W101" s="529"/>
      <c r="X101" s="529"/>
      <c r="Y101" s="529"/>
      <c r="Z101" s="529"/>
      <c r="AA101" s="529"/>
      <c r="AB101" s="529"/>
      <c r="AC101" s="529"/>
      <c r="AD101" s="529"/>
      <c r="AE101" s="529"/>
      <c r="AF101" s="529"/>
      <c r="AG101" s="529"/>
      <c r="AH101" s="529"/>
      <c r="AI101" s="529"/>
      <c r="AJ101" s="529"/>
      <c r="AK101" s="529"/>
      <c r="AL101" s="529"/>
      <c r="AM101" s="529"/>
      <c r="AN101" s="529"/>
      <c r="AO101" s="529"/>
      <c r="AP101" s="529"/>
      <c r="AQ101" s="529"/>
      <c r="AR101" s="529"/>
      <c r="AS101" s="529"/>
      <c r="AT101" s="529"/>
      <c r="AU101" s="529"/>
      <c r="AV101" s="529"/>
      <c r="AW101" s="529"/>
      <c r="AX101" s="529"/>
      <c r="AY101" s="529"/>
      <c r="AZ101" s="529"/>
      <c r="BA101" s="529"/>
      <c r="BB101" s="529"/>
      <c r="BC101" s="529"/>
      <c r="BD101" s="529"/>
      <c r="BE101" s="529"/>
      <c r="BF101" s="529"/>
      <c r="BG101" s="529"/>
      <c r="BH101" s="529"/>
      <c r="BI101" s="529"/>
      <c r="BJ101" s="529"/>
      <c r="BK101" s="529"/>
      <c r="BL101" s="529"/>
      <c r="BM101" s="529"/>
      <c r="BN101" s="529"/>
      <c r="BO101" s="529"/>
      <c r="BP101" s="529"/>
      <c r="BQ101" s="529"/>
      <c r="BR101" s="529"/>
      <c r="BS101" s="529"/>
      <c r="BT101" s="529"/>
      <c r="BU101" s="529"/>
      <c r="BV101" s="529"/>
      <c r="BW101" s="529"/>
      <c r="BX101" s="529"/>
      <c r="BY101" s="529"/>
      <c r="BZ101" s="529"/>
      <c r="CA101" s="529"/>
      <c r="CB101" s="529"/>
      <c r="CC101" s="529"/>
      <c r="CD101" s="529"/>
      <c r="CE101" s="529"/>
      <c r="CF101" s="529"/>
      <c r="CG101" s="529"/>
      <c r="CH101" s="529"/>
      <c r="CI101" s="529"/>
      <c r="CJ101" s="529"/>
      <c r="CK101" s="529"/>
      <c r="CL101" s="529"/>
      <c r="CM101" s="529"/>
      <c r="CN101" s="529"/>
      <c r="CO101" s="529"/>
      <c r="CP101" s="529"/>
      <c r="CQ101" s="529"/>
      <c r="CR101" s="529"/>
      <c r="CS101" s="529"/>
      <c r="CT101" s="529"/>
      <c r="CU101" s="529"/>
      <c r="CV101" s="529"/>
      <c r="CW101" s="529"/>
      <c r="CX101" s="529"/>
      <c r="CY101" s="529"/>
      <c r="CZ101" s="529"/>
      <c r="DA101" s="529"/>
      <c r="DB101" s="529"/>
      <c r="DC101" s="529"/>
      <c r="DD101" s="529"/>
      <c r="DE101" s="529"/>
      <c r="DF101" s="529"/>
      <c r="DG101" s="529"/>
      <c r="DH101" s="529"/>
      <c r="DI101" s="529"/>
      <c r="DJ101" s="529"/>
      <c r="DK101" s="529"/>
      <c r="DL101" s="529"/>
      <c r="DM101" s="529"/>
      <c r="DN101" s="529"/>
      <c r="DO101" s="529"/>
      <c r="DP101" s="529"/>
      <c r="DQ101" s="529"/>
      <c r="DR101" s="529"/>
      <c r="DS101" s="529"/>
      <c r="DT101" s="529"/>
      <c r="DU101" s="529"/>
      <c r="DV101" s="529"/>
      <c r="DW101" s="529"/>
      <c r="DX101" s="529"/>
      <c r="DY101" s="529"/>
      <c r="DZ101" s="529"/>
      <c r="EA101" s="529"/>
      <c r="EB101" s="529"/>
      <c r="EC101" s="529"/>
      <c r="ED101" s="529"/>
      <c r="EE101" s="529"/>
      <c r="EF101" s="529"/>
      <c r="EG101" s="529"/>
      <c r="EH101" s="529"/>
      <c r="EI101" s="529"/>
      <c r="EJ101" s="529"/>
      <c r="EK101" s="529"/>
      <c r="EL101" s="529"/>
      <c r="EM101" s="529"/>
      <c r="EN101" s="529"/>
      <c r="EO101" s="529"/>
      <c r="EP101" s="529"/>
      <c r="EQ101" s="529"/>
      <c r="ER101" s="529"/>
      <c r="ES101" s="529"/>
      <c r="ET101" s="529"/>
      <c r="EU101" s="529"/>
      <c r="EV101" s="529"/>
      <c r="EW101" s="529"/>
      <c r="EX101" s="529"/>
      <c r="EY101" s="529"/>
      <c r="EZ101" s="529"/>
      <c r="FA101" s="529"/>
      <c r="FB101" s="529"/>
      <c r="FC101" s="529"/>
      <c r="FD101" s="529"/>
      <c r="FE101" s="529"/>
      <c r="FF101" s="529"/>
      <c r="FG101" s="529"/>
      <c r="FH101" s="529"/>
      <c r="FI101" s="529"/>
      <c r="FJ101" s="529"/>
      <c r="FK101" s="529"/>
      <c r="FL101" s="529"/>
      <c r="FM101" s="529"/>
      <c r="FN101" s="529"/>
      <c r="FO101" s="529"/>
      <c r="FP101" s="529"/>
      <c r="FQ101" s="529"/>
      <c r="FR101" s="529"/>
      <c r="FS101" s="529"/>
      <c r="FT101" s="529"/>
      <c r="FU101" s="529"/>
      <c r="FV101" s="529"/>
      <c r="FW101" s="529"/>
      <c r="FX101" s="529"/>
      <c r="FY101" s="529"/>
      <c r="FZ101" s="529"/>
      <c r="GA101" s="529"/>
      <c r="GB101" s="529"/>
      <c r="GC101" s="529"/>
      <c r="GD101" s="529"/>
      <c r="GE101" s="529"/>
      <c r="GF101" s="529"/>
      <c r="GG101" s="529"/>
      <c r="GH101" s="529"/>
      <c r="GI101" s="529"/>
      <c r="GJ101" s="530"/>
    </row>
    <row r="102" spans="2:192" ht="26.25" customHeight="1">
      <c r="B102" s="528"/>
      <c r="C102" s="969" t="s">
        <v>720</v>
      </c>
      <c r="D102" s="969"/>
      <c r="E102" s="969"/>
      <c r="F102" s="969"/>
      <c r="G102" s="969"/>
      <c r="H102" s="969"/>
      <c r="I102" s="969"/>
      <c r="J102" s="969"/>
      <c r="K102" s="969"/>
      <c r="L102" s="969"/>
      <c r="M102" s="969"/>
      <c r="N102" s="969"/>
      <c r="O102" s="969"/>
      <c r="P102" s="969"/>
      <c r="Q102" s="969"/>
      <c r="R102" s="920"/>
      <c r="S102" s="921"/>
      <c r="T102" s="921"/>
      <c r="U102" s="921"/>
      <c r="V102" s="921"/>
      <c r="W102" s="921"/>
      <c r="X102" s="921"/>
      <c r="Y102" s="921"/>
      <c r="Z102" s="921"/>
      <c r="AA102" s="921"/>
      <c r="AB102" s="921"/>
      <c r="AC102" s="921"/>
      <c r="AD102" s="921"/>
      <c r="AE102" s="921"/>
      <c r="AF102" s="921"/>
      <c r="AG102" s="921"/>
      <c r="AH102" s="921"/>
      <c r="AI102" s="921"/>
      <c r="AJ102" s="921"/>
      <c r="AK102" s="921"/>
      <c r="AL102" s="921"/>
      <c r="AM102" s="921"/>
      <c r="AN102" s="921"/>
      <c r="AO102" s="921"/>
      <c r="AP102" s="921"/>
      <c r="AQ102" s="921"/>
      <c r="AR102" s="921"/>
      <c r="AS102" s="921"/>
      <c r="AT102" s="921"/>
      <c r="AU102" s="921"/>
      <c r="AV102" s="921"/>
      <c r="AW102" s="921"/>
      <c r="AX102" s="921"/>
      <c r="AY102" s="921"/>
      <c r="AZ102" s="921"/>
      <c r="BA102" s="921"/>
      <c r="BB102" s="921"/>
      <c r="BC102" s="921"/>
      <c r="BD102" s="921"/>
      <c r="BE102" s="921"/>
      <c r="BF102" s="921"/>
      <c r="BG102" s="921"/>
      <c r="BH102" s="921"/>
      <c r="BI102" s="921"/>
      <c r="BJ102" s="921"/>
      <c r="BK102" s="921"/>
      <c r="BL102" s="921"/>
      <c r="BM102" s="921"/>
      <c r="BN102" s="921"/>
      <c r="BO102" s="921"/>
      <c r="BP102" s="921"/>
      <c r="BQ102" s="921"/>
      <c r="BR102" s="921"/>
      <c r="BS102" s="921"/>
      <c r="BT102" s="921"/>
      <c r="BU102" s="921"/>
      <c r="BV102" s="921"/>
      <c r="BW102" s="921"/>
      <c r="BX102" s="921"/>
      <c r="BY102" s="921"/>
      <c r="BZ102" s="921"/>
      <c r="CA102" s="921"/>
      <c r="CB102" s="921"/>
      <c r="CC102" s="921"/>
      <c r="CD102" s="921"/>
      <c r="CE102" s="921"/>
      <c r="CF102" s="921"/>
      <c r="CG102" s="921"/>
      <c r="CH102" s="921"/>
      <c r="CI102" s="921"/>
      <c r="CJ102" s="921"/>
      <c r="CK102" s="921"/>
      <c r="CL102" s="921"/>
      <c r="CM102" s="921"/>
      <c r="CN102" s="921"/>
      <c r="CO102" s="921"/>
      <c r="CP102" s="921"/>
      <c r="CQ102" s="921"/>
      <c r="CR102" s="921"/>
      <c r="CS102" s="921"/>
      <c r="CT102" s="921"/>
      <c r="CU102" s="921"/>
      <c r="CV102" s="921"/>
      <c r="CW102" s="921"/>
      <c r="CX102" s="921"/>
      <c r="CY102" s="921"/>
      <c r="CZ102" s="921"/>
      <c r="DA102" s="921"/>
      <c r="DB102" s="921"/>
      <c r="DC102" s="921"/>
      <c r="DD102" s="921"/>
      <c r="DE102" s="921"/>
      <c r="DF102" s="921"/>
      <c r="DG102" s="921"/>
      <c r="DH102" s="921"/>
      <c r="DI102" s="921"/>
      <c r="DJ102" s="921"/>
      <c r="DK102" s="921"/>
      <c r="DL102" s="921"/>
      <c r="DM102" s="921"/>
      <c r="DN102" s="921"/>
      <c r="DO102" s="921"/>
      <c r="DP102" s="921"/>
      <c r="DQ102" s="921"/>
      <c r="DR102" s="921"/>
      <c r="DS102" s="921"/>
      <c r="DT102" s="921"/>
      <c r="DU102" s="921"/>
      <c r="DV102" s="921"/>
      <c r="DW102" s="921"/>
      <c r="DX102" s="921"/>
      <c r="DY102" s="921"/>
      <c r="DZ102" s="921"/>
      <c r="EA102" s="921"/>
      <c r="EB102" s="921"/>
      <c r="EC102" s="921"/>
      <c r="ED102" s="921"/>
      <c r="EE102" s="921"/>
      <c r="EF102" s="921"/>
      <c r="EG102" s="921"/>
      <c r="EH102" s="921"/>
      <c r="EI102" s="921"/>
      <c r="EJ102" s="921"/>
      <c r="EK102" s="921"/>
      <c r="EL102" s="921"/>
      <c r="EM102" s="921"/>
      <c r="EN102" s="921"/>
      <c r="EO102" s="921"/>
      <c r="EP102" s="921"/>
      <c r="EQ102" s="921"/>
      <c r="ER102" s="921"/>
      <c r="ES102" s="921"/>
      <c r="ET102" s="921"/>
      <c r="EU102" s="921"/>
      <c r="EV102" s="921"/>
      <c r="EW102" s="921"/>
      <c r="EX102" s="921"/>
      <c r="EY102" s="921"/>
      <c r="EZ102" s="921"/>
      <c r="FA102" s="921"/>
      <c r="FB102" s="921"/>
      <c r="FC102" s="921"/>
      <c r="FD102" s="921"/>
      <c r="FE102" s="921"/>
      <c r="FF102" s="921"/>
      <c r="FG102" s="921"/>
      <c r="FH102" s="921"/>
      <c r="FI102" s="921"/>
      <c r="FJ102" s="921"/>
      <c r="FK102" s="921"/>
      <c r="FL102" s="921"/>
      <c r="FM102" s="921"/>
      <c r="FN102" s="921"/>
      <c r="FO102" s="921"/>
      <c r="FP102" s="921"/>
      <c r="FQ102" s="921"/>
      <c r="FR102" s="921"/>
      <c r="FS102" s="921"/>
      <c r="FT102" s="921"/>
      <c r="FU102" s="921"/>
      <c r="FV102" s="921"/>
      <c r="FW102" s="921"/>
      <c r="FX102" s="921"/>
      <c r="FY102" s="921"/>
      <c r="FZ102" s="921"/>
      <c r="GA102" s="921"/>
      <c r="GB102" s="921"/>
      <c r="GC102" s="921"/>
      <c r="GD102" s="921"/>
      <c r="GE102" s="921"/>
      <c r="GF102" s="921"/>
      <c r="GG102" s="921"/>
      <c r="GH102" s="921"/>
      <c r="GI102" s="922"/>
      <c r="GJ102" s="530"/>
    </row>
    <row r="103" spans="2:192" ht="3.75" customHeight="1" thickBot="1">
      <c r="B103" s="549"/>
      <c r="C103" s="550"/>
      <c r="D103" s="550"/>
      <c r="E103" s="550"/>
      <c r="F103" s="550"/>
      <c r="G103" s="550"/>
      <c r="H103" s="550"/>
      <c r="I103" s="550"/>
      <c r="J103" s="550"/>
      <c r="K103" s="550"/>
      <c r="L103" s="550"/>
      <c r="M103" s="550"/>
      <c r="N103" s="550"/>
      <c r="O103" s="550"/>
      <c r="P103" s="550"/>
      <c r="Q103" s="550"/>
      <c r="R103" s="550"/>
      <c r="S103" s="550"/>
      <c r="T103" s="550"/>
      <c r="U103" s="550"/>
      <c r="V103" s="550"/>
      <c r="W103" s="550"/>
      <c r="X103" s="550"/>
      <c r="Y103" s="550"/>
      <c r="Z103" s="550"/>
      <c r="AA103" s="550"/>
      <c r="AB103" s="550"/>
      <c r="AC103" s="550"/>
      <c r="AD103" s="550"/>
      <c r="AE103" s="550"/>
      <c r="AF103" s="550"/>
      <c r="AG103" s="550"/>
      <c r="AH103" s="550"/>
      <c r="AI103" s="550"/>
      <c r="AJ103" s="550"/>
      <c r="AK103" s="550"/>
      <c r="AL103" s="550"/>
      <c r="AM103" s="550"/>
      <c r="AN103" s="550"/>
      <c r="AO103" s="550"/>
      <c r="AP103" s="550"/>
      <c r="AQ103" s="550"/>
      <c r="AR103" s="550"/>
      <c r="AS103" s="550"/>
      <c r="AT103" s="550"/>
      <c r="AU103" s="550"/>
      <c r="AV103" s="550"/>
      <c r="AW103" s="550"/>
      <c r="AX103" s="550"/>
      <c r="AY103" s="550"/>
      <c r="AZ103" s="550"/>
      <c r="BA103" s="550"/>
      <c r="BB103" s="550"/>
      <c r="BC103" s="550"/>
      <c r="BD103" s="550"/>
      <c r="BE103" s="550"/>
      <c r="BF103" s="550"/>
      <c r="BG103" s="550"/>
      <c r="BH103" s="550"/>
      <c r="BI103" s="550"/>
      <c r="BJ103" s="550"/>
      <c r="BK103" s="550"/>
      <c r="BL103" s="550"/>
      <c r="BM103" s="550"/>
      <c r="BN103" s="550"/>
      <c r="BO103" s="550"/>
      <c r="BP103" s="550"/>
      <c r="BQ103" s="550"/>
      <c r="BR103" s="550"/>
      <c r="BS103" s="550"/>
      <c r="BT103" s="550"/>
      <c r="BU103" s="550"/>
      <c r="BV103" s="550"/>
      <c r="BW103" s="550"/>
      <c r="BX103" s="550"/>
      <c r="BY103" s="550"/>
      <c r="BZ103" s="550"/>
      <c r="CA103" s="550"/>
      <c r="CB103" s="550"/>
      <c r="CC103" s="550"/>
      <c r="CD103" s="550"/>
      <c r="CE103" s="550"/>
      <c r="CF103" s="550"/>
      <c r="CG103" s="550"/>
      <c r="CH103" s="550"/>
      <c r="CI103" s="550"/>
      <c r="CJ103" s="550"/>
      <c r="CK103" s="550"/>
      <c r="CL103" s="550"/>
      <c r="CM103" s="550"/>
      <c r="CN103" s="550"/>
      <c r="CO103" s="550"/>
      <c r="CP103" s="550"/>
      <c r="CQ103" s="550"/>
      <c r="CR103" s="550"/>
      <c r="CS103" s="550"/>
      <c r="CT103" s="550"/>
      <c r="CU103" s="550"/>
      <c r="CV103" s="550"/>
      <c r="CW103" s="550"/>
      <c r="CX103" s="550"/>
      <c r="CY103" s="550"/>
      <c r="CZ103" s="550"/>
      <c r="DA103" s="550"/>
      <c r="DB103" s="550"/>
      <c r="DC103" s="550"/>
      <c r="DD103" s="550"/>
      <c r="DE103" s="550"/>
      <c r="DF103" s="550"/>
      <c r="DG103" s="550"/>
      <c r="DH103" s="550"/>
      <c r="DI103" s="550"/>
      <c r="DJ103" s="550"/>
      <c r="DK103" s="550"/>
      <c r="DL103" s="550"/>
      <c r="DM103" s="550"/>
      <c r="DN103" s="550"/>
      <c r="DO103" s="550"/>
      <c r="DP103" s="550"/>
      <c r="DQ103" s="550"/>
      <c r="DR103" s="550"/>
      <c r="DS103" s="550"/>
      <c r="DT103" s="550"/>
      <c r="DU103" s="550"/>
      <c r="DV103" s="550"/>
      <c r="DW103" s="550"/>
      <c r="DX103" s="550"/>
      <c r="DY103" s="550"/>
      <c r="DZ103" s="550"/>
      <c r="EA103" s="550"/>
      <c r="EB103" s="550"/>
      <c r="EC103" s="550"/>
      <c r="ED103" s="550"/>
      <c r="EE103" s="550"/>
      <c r="EF103" s="550"/>
      <c r="EG103" s="550"/>
      <c r="EH103" s="550"/>
      <c r="EI103" s="550"/>
      <c r="EJ103" s="550"/>
      <c r="EK103" s="550"/>
      <c r="EL103" s="550"/>
      <c r="EM103" s="550"/>
      <c r="EN103" s="550"/>
      <c r="EO103" s="550"/>
      <c r="EP103" s="550"/>
      <c r="EQ103" s="550"/>
      <c r="ER103" s="550"/>
      <c r="ES103" s="550"/>
      <c r="ET103" s="550"/>
      <c r="EU103" s="550"/>
      <c r="EV103" s="550"/>
      <c r="EW103" s="550"/>
      <c r="EX103" s="550"/>
      <c r="EY103" s="550"/>
      <c r="EZ103" s="550"/>
      <c r="FA103" s="550"/>
      <c r="FB103" s="550"/>
      <c r="FC103" s="550"/>
      <c r="FD103" s="550"/>
      <c r="FE103" s="550"/>
      <c r="FF103" s="550"/>
      <c r="FG103" s="550"/>
      <c r="FH103" s="550"/>
      <c r="FI103" s="550"/>
      <c r="FJ103" s="550"/>
      <c r="FK103" s="550"/>
      <c r="FL103" s="550"/>
      <c r="FM103" s="550"/>
      <c r="FN103" s="550"/>
      <c r="FO103" s="550"/>
      <c r="FP103" s="550"/>
      <c r="FQ103" s="550"/>
      <c r="FR103" s="550"/>
      <c r="FS103" s="550"/>
      <c r="FT103" s="550"/>
      <c r="FU103" s="550"/>
      <c r="FV103" s="550"/>
      <c r="FW103" s="550"/>
      <c r="FX103" s="550"/>
      <c r="FY103" s="550"/>
      <c r="FZ103" s="550"/>
      <c r="GA103" s="550"/>
      <c r="GB103" s="550"/>
      <c r="GC103" s="550"/>
      <c r="GD103" s="550"/>
      <c r="GE103" s="550"/>
      <c r="GF103" s="550"/>
      <c r="GG103" s="550"/>
      <c r="GH103" s="550"/>
      <c r="GI103" s="550"/>
      <c r="GJ103" s="551"/>
    </row>
    <row r="104" spans="2:192" ht="15" customHeight="1"/>
    <row r="105" spans="2:192" ht="15" customHeight="1"/>
    <row r="106" spans="2:192" ht="15" customHeight="1"/>
    <row r="107" spans="2:192" ht="15" customHeight="1"/>
    <row r="108" spans="2:192" ht="15" customHeight="1"/>
    <row r="109" spans="2:192" ht="15" customHeight="1"/>
    <row r="110" spans="2:192" ht="15" customHeight="1"/>
    <row r="111" spans="2:192" ht="15" customHeight="1"/>
    <row r="112" spans="2:192" ht="15" customHeight="1"/>
    <row r="113" ht="15" customHeight="1"/>
  </sheetData>
  <sheetProtection algorithmName="SHA-512" hashValue="I0PzC4VhO2mPt/E3CNYDS4Dd3wSrdsa6U3MysJ4g5qiqxj3V8x8LSl24JHrlGgAjgPRwsiiP3DD6UJ713Stsug==" saltValue="EQec2deFG3k5IvSqOcExNQ==" spinCount="100000" sheet="1" objects="1" scenarios="1"/>
  <mergeCells count="221">
    <mergeCell ref="C98:AP98"/>
    <mergeCell ref="AQ98:CD98"/>
    <mergeCell ref="CE98:DR98"/>
    <mergeCell ref="DS98:EK98"/>
    <mergeCell ref="EL98:GI98"/>
    <mergeCell ref="C102:Q102"/>
    <mergeCell ref="R102:GI102"/>
    <mergeCell ref="C96:AP96"/>
    <mergeCell ref="AQ96:CD96"/>
    <mergeCell ref="CE96:DR96"/>
    <mergeCell ref="DS96:EK96"/>
    <mergeCell ref="EL96:GI96"/>
    <mergeCell ref="C97:AP97"/>
    <mergeCell ref="AQ97:CD97"/>
    <mergeCell ref="CE97:DR97"/>
    <mergeCell ref="DS97:EK97"/>
    <mergeCell ref="EL97:GI97"/>
    <mergeCell ref="C100:GI100"/>
    <mergeCell ref="C94:AP94"/>
    <mergeCell ref="AQ94:CD94"/>
    <mergeCell ref="CE94:DR94"/>
    <mergeCell ref="DS94:EK94"/>
    <mergeCell ref="EL94:GI94"/>
    <mergeCell ref="C95:AP95"/>
    <mergeCell ref="AQ95:CD95"/>
    <mergeCell ref="CE95:DR95"/>
    <mergeCell ref="DS95:EK95"/>
    <mergeCell ref="EL95:GI95"/>
    <mergeCell ref="C92:AP92"/>
    <mergeCell ref="AQ92:CD92"/>
    <mergeCell ref="CE92:DR92"/>
    <mergeCell ref="DS92:EK92"/>
    <mergeCell ref="EL92:GI92"/>
    <mergeCell ref="C93:AP93"/>
    <mergeCell ref="AQ93:CD93"/>
    <mergeCell ref="CE93:DR93"/>
    <mergeCell ref="DS93:EK93"/>
    <mergeCell ref="EL93:GI93"/>
    <mergeCell ref="C90:AP90"/>
    <mergeCell ref="AQ90:CD90"/>
    <mergeCell ref="CE90:DR90"/>
    <mergeCell ref="DS90:EK90"/>
    <mergeCell ref="EL90:GI90"/>
    <mergeCell ref="C91:AP91"/>
    <mergeCell ref="AQ91:CD91"/>
    <mergeCell ref="CE91:DR91"/>
    <mergeCell ref="DS91:EK91"/>
    <mergeCell ref="EL91:GI91"/>
    <mergeCell ref="C87:Z87"/>
    <mergeCell ref="AA87:GI87"/>
    <mergeCell ref="C89:AP89"/>
    <mergeCell ref="AQ89:CD89"/>
    <mergeCell ref="CE89:DR89"/>
    <mergeCell ref="DS89:EK89"/>
    <mergeCell ref="EL89:GI89"/>
    <mergeCell ref="C80:AO80"/>
    <mergeCell ref="AP80:GI80"/>
    <mergeCell ref="C82:X85"/>
    <mergeCell ref="AC82:AG85"/>
    <mergeCell ref="AN82:AR85"/>
    <mergeCell ref="AV82:CP85"/>
    <mergeCell ref="CQ82:GI85"/>
    <mergeCell ref="Z83:AA84"/>
    <mergeCell ref="AK83:AL84"/>
    <mergeCell ref="C78:AH78"/>
    <mergeCell ref="AI78:CE78"/>
    <mergeCell ref="CF78:CM78"/>
    <mergeCell ref="CN78:DO78"/>
    <mergeCell ref="DR78:FA78"/>
    <mergeCell ref="FB78:GI78"/>
    <mergeCell ref="C70:AP70"/>
    <mergeCell ref="AQ70:GI70"/>
    <mergeCell ref="C72:GI72"/>
    <mergeCell ref="C74:CB77"/>
    <mergeCell ref="CJ74:CU77"/>
    <mergeCell ref="DB74:DM77"/>
    <mergeCell ref="DV74:GI77"/>
    <mergeCell ref="CG75:CH76"/>
    <mergeCell ref="CY75:CZ76"/>
    <mergeCell ref="DS75:DT76"/>
    <mergeCell ref="C60:AN63"/>
    <mergeCell ref="AO60:CX63"/>
    <mergeCell ref="DA60:FL63"/>
    <mergeCell ref="FS60:FW63"/>
    <mergeCell ref="GD60:GH63"/>
    <mergeCell ref="GD64:GH67"/>
    <mergeCell ref="FP65:FQ66"/>
    <mergeCell ref="GA65:GB66"/>
    <mergeCell ref="C68:AN68"/>
    <mergeCell ref="AO68:CX68"/>
    <mergeCell ref="DA68:DY68"/>
    <mergeCell ref="DZ68:GI68"/>
    <mergeCell ref="FP61:FQ62"/>
    <mergeCell ref="GA61:GB62"/>
    <mergeCell ref="C64:AN67"/>
    <mergeCell ref="AO64:CX67"/>
    <mergeCell ref="DA64:DY67"/>
    <mergeCell ref="FS64:FW67"/>
    <mergeCell ref="C51:S54"/>
    <mergeCell ref="X51:AB54"/>
    <mergeCell ref="AI51:AM54"/>
    <mergeCell ref="AQ51:CX58"/>
    <mergeCell ref="DA51:DY54"/>
    <mergeCell ref="DZ51:GI54"/>
    <mergeCell ref="U52:V53"/>
    <mergeCell ref="AF52:AG53"/>
    <mergeCell ref="C55:S58"/>
    <mergeCell ref="X55:AB58"/>
    <mergeCell ref="AI55:AM58"/>
    <mergeCell ref="DA55:DY58"/>
    <mergeCell ref="DZ55:GI58"/>
    <mergeCell ref="U56:V57"/>
    <mergeCell ref="AF56:AG57"/>
    <mergeCell ref="C45:AL45"/>
    <mergeCell ref="AM45:GI45"/>
    <mergeCell ref="C47:AN50"/>
    <mergeCell ref="AQ47:CX50"/>
    <mergeCell ref="DA47:FL50"/>
    <mergeCell ref="FS47:FW50"/>
    <mergeCell ref="GD47:GH50"/>
    <mergeCell ref="FP48:FQ49"/>
    <mergeCell ref="GA48:GB49"/>
    <mergeCell ref="C42:AZ42"/>
    <mergeCell ref="BA42:CX42"/>
    <mergeCell ref="CY42:EV42"/>
    <mergeCell ref="EW42:GI42"/>
    <mergeCell ref="C43:AZ43"/>
    <mergeCell ref="BA43:CX43"/>
    <mergeCell ref="CY43:EV43"/>
    <mergeCell ref="EW43:GI43"/>
    <mergeCell ref="C40:AZ40"/>
    <mergeCell ref="BA40:CX40"/>
    <mergeCell ref="CY40:EV40"/>
    <mergeCell ref="EW40:GI40"/>
    <mergeCell ref="C41:AZ41"/>
    <mergeCell ref="BA41:CX41"/>
    <mergeCell ref="CY41:EV41"/>
    <mergeCell ref="EW41:GI41"/>
    <mergeCell ref="C38:AZ38"/>
    <mergeCell ref="BA38:CX38"/>
    <mergeCell ref="CY38:EV38"/>
    <mergeCell ref="EW38:GI38"/>
    <mergeCell ref="C39:AZ39"/>
    <mergeCell ref="BA39:CX39"/>
    <mergeCell ref="CY39:EV39"/>
    <mergeCell ref="EW39:GI39"/>
    <mergeCell ref="C34:GH34"/>
    <mergeCell ref="C36:AZ36"/>
    <mergeCell ref="BA36:CX36"/>
    <mergeCell ref="CY36:EV36"/>
    <mergeCell ref="EW36:GI36"/>
    <mergeCell ref="C37:AZ37"/>
    <mergeCell ref="BA37:CX37"/>
    <mergeCell ref="CY37:EV37"/>
    <mergeCell ref="EW37:GI37"/>
    <mergeCell ref="C25:AD32"/>
    <mergeCell ref="AI25:AV28"/>
    <mergeCell ref="BA25:BT28"/>
    <mergeCell ref="BY25:CK28"/>
    <mergeCell ref="CP25:DG28"/>
    <mergeCell ref="DL25:DZ28"/>
    <mergeCell ref="AI29:BM32"/>
    <mergeCell ref="BN29:GI32"/>
    <mergeCell ref="AF30:AG31"/>
    <mergeCell ref="EE25:ER28"/>
    <mergeCell ref="EW25:FZ28"/>
    <mergeCell ref="AF26:AG27"/>
    <mergeCell ref="AX26:AY27"/>
    <mergeCell ref="BV26:BW27"/>
    <mergeCell ref="CM26:CN27"/>
    <mergeCell ref="DI26:DJ27"/>
    <mergeCell ref="EB26:EC27"/>
    <mergeCell ref="ET26:EU27"/>
    <mergeCell ref="C18:GI18"/>
    <mergeCell ref="C20:AD23"/>
    <mergeCell ref="AI20:BN23"/>
    <mergeCell ref="BS20:CF23"/>
    <mergeCell ref="CK20:CS23"/>
    <mergeCell ref="CT20:EF23"/>
    <mergeCell ref="EI20:EV23"/>
    <mergeCell ref="EW20:GI23"/>
    <mergeCell ref="AF21:AG22"/>
    <mergeCell ref="BP21:BQ22"/>
    <mergeCell ref="C13:V16"/>
    <mergeCell ref="W13:CH16"/>
    <mergeCell ref="CK13:DI13"/>
    <mergeCell ref="DJ13:GI13"/>
    <mergeCell ref="CK14:DI14"/>
    <mergeCell ref="DJ14:GI14"/>
    <mergeCell ref="CK15:DI15"/>
    <mergeCell ref="DJ15:GI15"/>
    <mergeCell ref="CK16:DI16"/>
    <mergeCell ref="DJ16:GI16"/>
    <mergeCell ref="C10:V10"/>
    <mergeCell ref="W10:DG10"/>
    <mergeCell ref="DJ10:EP10"/>
    <mergeCell ref="EQ10:GI10"/>
    <mergeCell ref="C11:V11"/>
    <mergeCell ref="W11:AN11"/>
    <mergeCell ref="AO11:AZ11"/>
    <mergeCell ref="BA11:DG11"/>
    <mergeCell ref="DJ11:EP11"/>
    <mergeCell ref="EQ11:GI11"/>
    <mergeCell ref="C8:V8"/>
    <mergeCell ref="W8:DG8"/>
    <mergeCell ref="DJ8:EP8"/>
    <mergeCell ref="EQ8:GI8"/>
    <mergeCell ref="C9:V9"/>
    <mergeCell ref="W9:DG9"/>
    <mergeCell ref="DJ9:EP9"/>
    <mergeCell ref="EQ9:GI9"/>
    <mergeCell ref="AO2:EU3"/>
    <mergeCell ref="EV2:GJ2"/>
    <mergeCell ref="EV3:GJ3"/>
    <mergeCell ref="C7:V7"/>
    <mergeCell ref="W7:DG7"/>
    <mergeCell ref="DJ7:EP7"/>
    <mergeCell ref="EQ7:GI7"/>
    <mergeCell ref="DJ5:EU5"/>
    <mergeCell ref="EV5:GI5"/>
    <mergeCell ref="C5:DI5"/>
  </mergeCells>
  <conditionalFormatting sqref="AF21:AG22 BP21:BQ22 AF26:AG27 AF30:AG31 AX26:AY27 BV26:BW27 CM26:CN27 DI26:DJ27 EB26:EC27 ET26:EU27">
    <cfRule type="cellIs" dxfId="457" priority="16" operator="notEqual">
      <formula>""</formula>
    </cfRule>
  </conditionalFormatting>
  <conditionalFormatting sqref="U52:V53">
    <cfRule type="cellIs" dxfId="456" priority="15" operator="notEqual">
      <formula>""</formula>
    </cfRule>
  </conditionalFormatting>
  <conditionalFormatting sqref="AF52:AG53">
    <cfRule type="cellIs" dxfId="455" priority="14" operator="notEqual">
      <formula>""</formula>
    </cfRule>
  </conditionalFormatting>
  <conditionalFormatting sqref="U56:V57">
    <cfRule type="cellIs" dxfId="454" priority="13" operator="notEqual">
      <formula>""</formula>
    </cfRule>
  </conditionalFormatting>
  <conditionalFormatting sqref="AF56:AG57">
    <cfRule type="cellIs" dxfId="453" priority="12" operator="notEqual">
      <formula>""</formula>
    </cfRule>
  </conditionalFormatting>
  <conditionalFormatting sqref="FP48:FQ49">
    <cfRule type="cellIs" dxfId="452" priority="11" operator="notEqual">
      <formula>""</formula>
    </cfRule>
  </conditionalFormatting>
  <conditionalFormatting sqref="GA48:GB49">
    <cfRule type="cellIs" dxfId="451" priority="10" operator="notEqual">
      <formula>""</formula>
    </cfRule>
  </conditionalFormatting>
  <conditionalFormatting sqref="FP61:FQ62">
    <cfRule type="cellIs" dxfId="450" priority="9" operator="notEqual">
      <formula>""</formula>
    </cfRule>
  </conditionalFormatting>
  <conditionalFormatting sqref="FP65:FQ66">
    <cfRule type="cellIs" dxfId="449" priority="8" operator="notEqual">
      <formula>""</formula>
    </cfRule>
  </conditionalFormatting>
  <conditionalFormatting sqref="GA61:GB62">
    <cfRule type="cellIs" dxfId="448" priority="7" operator="notEqual">
      <formula>""</formula>
    </cfRule>
  </conditionalFormatting>
  <conditionalFormatting sqref="GA65:GB66">
    <cfRule type="cellIs" dxfId="447" priority="6" operator="notEqual">
      <formula>""</formula>
    </cfRule>
  </conditionalFormatting>
  <conditionalFormatting sqref="CG75:CH76">
    <cfRule type="cellIs" dxfId="446" priority="5" operator="notEqual">
      <formula>""</formula>
    </cfRule>
  </conditionalFormatting>
  <conditionalFormatting sqref="CY75:CZ76">
    <cfRule type="cellIs" dxfId="445" priority="4" operator="notEqual">
      <formula>""</formula>
    </cfRule>
  </conditionalFormatting>
  <conditionalFormatting sqref="Z83:AA84">
    <cfRule type="cellIs" dxfId="444" priority="3" operator="notEqual">
      <formula>""</formula>
    </cfRule>
  </conditionalFormatting>
  <conditionalFormatting sqref="AK83:AL84">
    <cfRule type="cellIs" dxfId="443" priority="2" operator="notEqual">
      <formula>""</formula>
    </cfRule>
  </conditionalFormatting>
  <conditionalFormatting sqref="DS75:DT76">
    <cfRule type="cellIs" dxfId="442" priority="1" operator="notEqual">
      <formula>""</formula>
    </cfRule>
  </conditionalFormatting>
  <printOptions horizontalCentered="1"/>
  <pageMargins left="0.25" right="0.25" top="0.25" bottom="0.5" header="0.3" footer="0.25"/>
  <pageSetup scale="65" orientation="portrait" r:id="rId1"/>
  <headerFooter>
    <oddFooter>&amp;L&amp;8
&amp;C&amp;8REFERENCE ONLY ONCE PRINTED
Page &amp;P of &amp;N&amp;R&amp;8CF-8-All-0500 Rev F
Sept 28th 2021</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20"/>
  <sheetViews>
    <sheetView showGridLines="0" showRowColHeaders="0" workbookViewId="0">
      <selection activeCell="R12" sqref="R12"/>
    </sheetView>
  </sheetViews>
  <sheetFormatPr defaultColWidth="9.140625" defaultRowHeight="15"/>
  <cols>
    <col min="1" max="1" width="14.5703125" style="516" bestFit="1" customWidth="1"/>
    <col min="2" max="2" width="29.5703125" style="516" customWidth="1"/>
    <col min="3" max="16384" width="9.140625" style="516"/>
  </cols>
  <sheetData>
    <row r="1" spans="1:2" ht="8.1" customHeight="1">
      <c r="A1" s="519" t="s">
        <v>791</v>
      </c>
    </row>
    <row r="2" spans="1:2" ht="60" customHeight="1">
      <c r="A2" s="518" t="s">
        <v>790</v>
      </c>
      <c r="B2" s="517"/>
    </row>
    <row r="3" spans="1:2" ht="8.1" customHeight="1">
      <c r="A3" s="518"/>
    </row>
    <row r="4" spans="1:2" ht="60" customHeight="1">
      <c r="A4" s="518" t="s">
        <v>789</v>
      </c>
      <c r="B4" s="517"/>
    </row>
    <row r="5" spans="1:2" ht="8.1" customHeight="1">
      <c r="A5" s="518"/>
    </row>
    <row r="6" spans="1:2" ht="60" customHeight="1">
      <c r="A6" s="518" t="s">
        <v>788</v>
      </c>
      <c r="B6" s="517"/>
    </row>
    <row r="7" spans="1:2" ht="8.1" customHeight="1">
      <c r="A7" s="518"/>
    </row>
    <row r="8" spans="1:2" ht="60" customHeight="1">
      <c r="A8" s="518" t="s">
        <v>787</v>
      </c>
      <c r="B8" s="517"/>
    </row>
    <row r="9" spans="1:2" ht="8.1" customHeight="1">
      <c r="A9" s="518"/>
    </row>
    <row r="10" spans="1:2" ht="60" customHeight="1">
      <c r="A10" s="518" t="s">
        <v>786</v>
      </c>
      <c r="B10" s="517"/>
    </row>
    <row r="11" spans="1:2" ht="8.1" customHeight="1">
      <c r="A11" s="518"/>
    </row>
    <row r="12" spans="1:2" ht="60" customHeight="1">
      <c r="A12" s="518" t="s">
        <v>785</v>
      </c>
      <c r="B12" s="517"/>
    </row>
    <row r="13" spans="1:2" ht="8.1" customHeight="1">
      <c r="A13" s="518"/>
    </row>
    <row r="14" spans="1:2" ht="60" customHeight="1">
      <c r="A14" s="518" t="s">
        <v>784</v>
      </c>
      <c r="B14" s="517"/>
    </row>
    <row r="15" spans="1:2" ht="8.1" customHeight="1">
      <c r="A15" s="518"/>
    </row>
    <row r="16" spans="1:2" ht="60" customHeight="1">
      <c r="A16" s="518" t="s">
        <v>783</v>
      </c>
      <c r="B16" s="517"/>
    </row>
    <row r="17" spans="1:2" ht="8.1" customHeight="1">
      <c r="A17" s="518"/>
    </row>
    <row r="18" spans="1:2" ht="60" customHeight="1">
      <c r="A18" s="518" t="s">
        <v>782</v>
      </c>
      <c r="B18" s="517"/>
    </row>
    <row r="19" spans="1:2" ht="8.1" customHeight="1">
      <c r="A19" s="518"/>
    </row>
    <row r="20" spans="1:2" ht="60" customHeight="1">
      <c r="A20" s="518" t="s">
        <v>781</v>
      </c>
      <c r="B20" s="517"/>
    </row>
  </sheetData>
  <sheetProtection algorithmName="SHA-512" hashValue="s+zBZ1bdQ9Bc97WV6XxyHcflH4cwkPIYtODB6N341P9oi5APOEaSAKyDrEBUCgsd3WiAxaDnsBOj4J2dtvh9sA==" saltValue="j9+tGylYJoOFK5NAdKBY3Q==" spinCount="100000" sheet="1" scenarios="1"/>
  <protectedRanges>
    <protectedRange sqref="B2 B4 B6 B8 B10 B12 B14 B16 B18 B20" name="Attachments"/>
  </protectedRange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200C9B-6EE6-42BB-AFA4-8C4A2C53CA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3EA9B4D-1E4E-4EED-964A-93DF0E6526AE}">
  <ds:schemaRefs>
    <ds:schemaRef ds:uri="http://schemas.microsoft.com/sharepoint/v3/contenttype/forms"/>
  </ds:schemaRefs>
</ds:datastoreItem>
</file>

<file path=customXml/itemProps3.xml><?xml version="1.0" encoding="utf-8"?>
<ds:datastoreItem xmlns:ds="http://schemas.openxmlformats.org/officeDocument/2006/customXml" ds:itemID="{C4195646-29D0-43AF-B3DC-D4DE7B673257}">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38</vt:i4>
      </vt:variant>
      <vt:variant>
        <vt:lpstr>Named Ranges</vt:lpstr>
      </vt:variant>
      <vt:variant>
        <vt:i4>31</vt:i4>
      </vt:variant>
    </vt:vector>
  </HeadingPairs>
  <TitlesOfParts>
    <vt:vector size="69" baseType="lpstr">
      <vt:lpstr>PPAP Cover Page</vt:lpstr>
      <vt:lpstr>Instructions</vt:lpstr>
      <vt:lpstr>Checklist</vt:lpstr>
      <vt:lpstr>0) Contract Review</vt:lpstr>
      <vt:lpstr>1) Design Record</vt:lpstr>
      <vt:lpstr>1A) Special Characteristics</vt:lpstr>
      <vt:lpstr>2 &amp; 3) ENG Change &amp; Deviation</vt:lpstr>
      <vt:lpstr>SRCA</vt:lpstr>
      <vt:lpstr>SRCA Attachments</vt:lpstr>
      <vt:lpstr>SRCA Stop Sign</vt:lpstr>
      <vt:lpstr>4) Design FMEA</vt:lpstr>
      <vt:lpstr>5) Process Flow Diagram</vt:lpstr>
      <vt:lpstr>6) Process FMEA</vt:lpstr>
      <vt:lpstr>7A) Prototype Control Plan</vt:lpstr>
      <vt:lpstr>7B) Pre Launch Control Plan</vt:lpstr>
      <vt:lpstr>7C) Production Control Plan</vt:lpstr>
      <vt:lpstr>8) Measurement System Analysis</vt:lpstr>
      <vt:lpstr>9) Dimensional Results</vt:lpstr>
      <vt:lpstr>9A) Dimensional Report Blank</vt:lpstr>
      <vt:lpstr>10) Performance Result</vt:lpstr>
      <vt:lpstr>10A) Performance Report DVP</vt:lpstr>
      <vt:lpstr>10B) Performance Report PVP</vt:lpstr>
      <vt:lpstr>10C) Material Result</vt:lpstr>
      <vt:lpstr>10D) Material Report</vt:lpstr>
      <vt:lpstr>11) Initial Process Studies</vt:lpstr>
      <vt:lpstr>11A) Special Char Results</vt:lpstr>
      <vt:lpstr>12) Qualified Laboratory</vt:lpstr>
      <vt:lpstr>13, 14, 15) Appearance &amp; Sample</vt:lpstr>
      <vt:lpstr>16) Checking Aids</vt:lpstr>
      <vt:lpstr>17) Customer Specific</vt:lpstr>
      <vt:lpstr>17D) Logistic Agreement</vt:lpstr>
      <vt:lpstr>17E) Run at Rate Guideline</vt:lpstr>
      <vt:lpstr>17E) Run at Rate Template</vt:lpstr>
      <vt:lpstr>18) Part Submission Warrant</vt:lpstr>
      <vt:lpstr>18A) PSW Template</vt:lpstr>
      <vt:lpstr>Revision Control</vt:lpstr>
      <vt:lpstr> PPAP Deviation Request</vt:lpstr>
      <vt:lpstr>data</vt:lpstr>
      <vt:lpstr>List</vt:lpstr>
      <vt:lpstr>PPAP</vt:lpstr>
      <vt:lpstr>' PPAP Deviation Request'!Print_Area</vt:lpstr>
      <vt:lpstr>'1) Design Record'!Print_Area</vt:lpstr>
      <vt:lpstr>'10) Performance Result'!Print_Area</vt:lpstr>
      <vt:lpstr>'10A) Performance Report DVP'!Print_Area</vt:lpstr>
      <vt:lpstr>'10B) Performance Report PVP'!Print_Area</vt:lpstr>
      <vt:lpstr>'10C) Material Result'!Print_Area</vt:lpstr>
      <vt:lpstr>'10D) Material Report'!Print_Area</vt:lpstr>
      <vt:lpstr>'11) Initial Process Studies'!Print_Area</vt:lpstr>
      <vt:lpstr>'12) Qualified Laboratory'!Print_Area</vt:lpstr>
      <vt:lpstr>'13, 14, 15) Appearance &amp; Sample'!Print_Area</vt:lpstr>
      <vt:lpstr>'16) Checking Aids'!Print_Area</vt:lpstr>
      <vt:lpstr>'17) Customer Specific'!Print_Area</vt:lpstr>
      <vt:lpstr>'18) Part Submission Warrant'!Print_Area</vt:lpstr>
      <vt:lpstr>'1A) Special Characteristics'!Print_Area</vt:lpstr>
      <vt:lpstr>'2 &amp; 3) ENG Change &amp; Deviation'!Print_Area</vt:lpstr>
      <vt:lpstr>'4) Design FMEA'!Print_Area</vt:lpstr>
      <vt:lpstr>'5) Process Flow Diagram'!Print_Area</vt:lpstr>
      <vt:lpstr>'6) Process FMEA'!Print_Area</vt:lpstr>
      <vt:lpstr>'7A) Prototype Control Plan'!Print_Area</vt:lpstr>
      <vt:lpstr>'7B) Pre Launch Control Plan'!Print_Area</vt:lpstr>
      <vt:lpstr>'7C) Production Control Plan'!Print_Area</vt:lpstr>
      <vt:lpstr>'8) Measurement System Analysis'!Print_Area</vt:lpstr>
      <vt:lpstr>'9) Dimensional Results'!Print_Area</vt:lpstr>
      <vt:lpstr>'9A) Dimensional Report Blank'!Print_Area</vt:lpstr>
      <vt:lpstr>SRCA!Print_Area</vt:lpstr>
      <vt:lpstr>' PPAP Deviation Request'!Print_Titles</vt:lpstr>
      <vt:lpstr>'17) Customer Specific'!Print_Titles</vt:lpstr>
      <vt:lpstr>SRCA!Print_Titles</vt:lpstr>
      <vt:lpstr>Tracker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2018-07-20T13:05:57Z</dcterms:created>
  <dcterms:modified xsi:type="dcterms:W3CDTF">2021-09-29T10:29:16Z</dcterms:modified>
</cp:coreProperties>
</file>